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CDEB8FDA-0635-4BDC-AF65-7FA85605B316}" xr6:coauthVersionLast="47" xr6:coauthVersionMax="47" xr10:uidLastSave="{00000000-0000-0000-0000-000000000000}"/>
  <bookViews>
    <workbookView xWindow="3720" yWindow="1755" windowWidth="18855" windowHeight="13230" xr2:uid="{00000000-000D-0000-FFFF-FFFF00000000}"/>
  </bookViews>
  <sheets>
    <sheet name="202410" sheetId="6" r:id="rId1"/>
  </sheets>
  <definedNames>
    <definedName name="_xlnm._FilterDatabase" localSheetId="0" hidden="1">'202410'!$A$1:$P$125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 i="6" l="1"/>
  <c r="J3" i="6"/>
  <c r="J4" i="6"/>
  <c r="J5" i="6"/>
  <c r="J6" i="6"/>
  <c r="J7" i="6"/>
  <c r="J8" i="6"/>
  <c r="J9" i="6"/>
  <c r="J10" i="6"/>
  <c r="J11" i="6"/>
  <c r="J12" i="6"/>
  <c r="J13" i="6"/>
  <c r="J14" i="6"/>
  <c r="J15" i="6"/>
  <c r="J16" i="6"/>
  <c r="J17" i="6"/>
  <c r="J18" i="6"/>
  <c r="J19" i="6"/>
  <c r="J20" i="6"/>
  <c r="J21" i="6"/>
  <c r="J22" i="6"/>
  <c r="J23" i="6"/>
  <c r="J24" i="6"/>
  <c r="J25" i="6"/>
  <c r="J26" i="6"/>
  <c r="J27" i="6"/>
  <c r="J28" i="6"/>
  <c r="J29" i="6"/>
  <c r="J30" i="6"/>
  <c r="J31" i="6"/>
  <c r="J32" i="6"/>
  <c r="J33" i="6"/>
  <c r="J34" i="6"/>
  <c r="J35" i="6"/>
  <c r="J36" i="6"/>
  <c r="J37" i="6"/>
  <c r="J38" i="6"/>
  <c r="J39" i="6"/>
  <c r="J40" i="6"/>
  <c r="J41" i="6"/>
  <c r="J42" i="6"/>
  <c r="J43" i="6"/>
  <c r="J44" i="6"/>
  <c r="J45" i="6"/>
  <c r="J46" i="6"/>
  <c r="J47" i="6"/>
  <c r="J48" i="6"/>
  <c r="J49" i="6"/>
  <c r="J50" i="6"/>
  <c r="J51" i="6"/>
  <c r="J52" i="6"/>
  <c r="J53" i="6"/>
  <c r="J54" i="6"/>
  <c r="J55" i="6"/>
  <c r="J56" i="6"/>
  <c r="J57" i="6"/>
  <c r="J58" i="6"/>
  <c r="J59" i="6"/>
  <c r="J60" i="6"/>
  <c r="J61" i="6"/>
  <c r="J62" i="6"/>
  <c r="J63" i="6"/>
  <c r="J64" i="6"/>
  <c r="J65" i="6"/>
  <c r="J66" i="6"/>
  <c r="J67" i="6"/>
  <c r="J68" i="6"/>
  <c r="J69" i="6"/>
  <c r="J70" i="6"/>
  <c r="J71" i="6"/>
  <c r="J72" i="6"/>
  <c r="J73" i="6"/>
  <c r="J74" i="6"/>
  <c r="J75" i="6"/>
  <c r="J76" i="6"/>
  <c r="J77" i="6"/>
  <c r="J78" i="6"/>
  <c r="J79" i="6"/>
  <c r="J80" i="6"/>
  <c r="J81" i="6"/>
  <c r="J82" i="6"/>
  <c r="J83" i="6"/>
  <c r="J84" i="6"/>
  <c r="J85" i="6"/>
  <c r="J86" i="6"/>
  <c r="J87" i="6"/>
  <c r="J88" i="6"/>
  <c r="J89" i="6"/>
  <c r="J90" i="6"/>
  <c r="J91" i="6"/>
  <c r="J92" i="6"/>
  <c r="J93" i="6"/>
  <c r="J94" i="6"/>
  <c r="J95" i="6"/>
  <c r="J96" i="6"/>
  <c r="J97" i="6"/>
  <c r="J98" i="6"/>
  <c r="J99" i="6"/>
  <c r="J100" i="6"/>
  <c r="J101" i="6"/>
  <c r="J102" i="6"/>
  <c r="J103" i="6"/>
  <c r="J104" i="6"/>
  <c r="J105" i="6"/>
  <c r="J106" i="6"/>
  <c r="J107" i="6"/>
  <c r="J108" i="6"/>
  <c r="J109" i="6"/>
  <c r="J110" i="6"/>
  <c r="J111" i="6"/>
  <c r="J112" i="6"/>
  <c r="J113" i="6"/>
  <c r="J114" i="6"/>
  <c r="J115" i="6"/>
  <c r="J116" i="6"/>
  <c r="J117" i="6"/>
  <c r="J118" i="6"/>
  <c r="J119" i="6"/>
  <c r="J120" i="6"/>
  <c r="J121" i="6"/>
  <c r="J122" i="6"/>
  <c r="J123" i="6"/>
  <c r="J124" i="6"/>
  <c r="J125" i="6"/>
  <c r="M3" i="6"/>
  <c r="N3" i="6" s="1"/>
  <c r="M4" i="6"/>
  <c r="N4" i="6" s="1"/>
  <c r="M5" i="6"/>
  <c r="N5" i="6" s="1"/>
  <c r="M6" i="6"/>
  <c r="N6" i="6" s="1"/>
  <c r="M7" i="6"/>
  <c r="N7" i="6" s="1"/>
  <c r="M8" i="6"/>
  <c r="N8" i="6" s="1"/>
  <c r="M9" i="6"/>
  <c r="N9" i="6" s="1"/>
  <c r="M10" i="6"/>
  <c r="N10" i="6" s="1"/>
  <c r="M11" i="6"/>
  <c r="N11" i="6" s="1"/>
  <c r="M12" i="6"/>
  <c r="N12" i="6" s="1"/>
  <c r="M13" i="6"/>
  <c r="N13" i="6" s="1"/>
  <c r="M14" i="6"/>
  <c r="N14" i="6" s="1"/>
  <c r="M15" i="6"/>
  <c r="N15" i="6" s="1"/>
  <c r="M16" i="6"/>
  <c r="N16" i="6" s="1"/>
  <c r="M17" i="6"/>
  <c r="N17" i="6" s="1"/>
  <c r="M18" i="6"/>
  <c r="N18" i="6" s="1"/>
  <c r="M19" i="6"/>
  <c r="N19" i="6" s="1"/>
  <c r="M20" i="6"/>
  <c r="N20" i="6" s="1"/>
  <c r="M21" i="6"/>
  <c r="N21" i="6" s="1"/>
  <c r="M22" i="6"/>
  <c r="N22" i="6" s="1"/>
  <c r="M23" i="6"/>
  <c r="N23" i="6" s="1"/>
  <c r="M24" i="6"/>
  <c r="N24" i="6" s="1"/>
  <c r="M25" i="6"/>
  <c r="N25" i="6" s="1"/>
  <c r="M26" i="6"/>
  <c r="N26" i="6" s="1"/>
  <c r="M27" i="6"/>
  <c r="N27" i="6" s="1"/>
  <c r="M28" i="6"/>
  <c r="N28" i="6" s="1"/>
  <c r="M29" i="6"/>
  <c r="N29" i="6" s="1"/>
  <c r="M30" i="6"/>
  <c r="N30" i="6" s="1"/>
  <c r="M31" i="6"/>
  <c r="N31" i="6" s="1"/>
  <c r="M32" i="6"/>
  <c r="N32" i="6" s="1"/>
  <c r="M33" i="6"/>
  <c r="N33" i="6" s="1"/>
  <c r="M34" i="6"/>
  <c r="N34" i="6" s="1"/>
  <c r="M35" i="6"/>
  <c r="N35" i="6" s="1"/>
  <c r="M36" i="6"/>
  <c r="N36" i="6" s="1"/>
  <c r="M37" i="6"/>
  <c r="N37" i="6" s="1"/>
  <c r="M38" i="6"/>
  <c r="N38" i="6" s="1"/>
  <c r="M39" i="6"/>
  <c r="N39" i="6" s="1"/>
  <c r="M40" i="6"/>
  <c r="N40" i="6" s="1"/>
  <c r="M41" i="6"/>
  <c r="N41" i="6" s="1"/>
  <c r="M42" i="6"/>
  <c r="N42" i="6" s="1"/>
  <c r="M43" i="6"/>
  <c r="N43" i="6" s="1"/>
  <c r="M44" i="6"/>
  <c r="N44" i="6" s="1"/>
  <c r="M45" i="6"/>
  <c r="N45" i="6" s="1"/>
  <c r="M46" i="6"/>
  <c r="N46" i="6" s="1"/>
  <c r="M47" i="6"/>
  <c r="N47" i="6" s="1"/>
  <c r="M48" i="6"/>
  <c r="N48" i="6" s="1"/>
  <c r="M49" i="6"/>
  <c r="N49" i="6" s="1"/>
  <c r="M50" i="6"/>
  <c r="N50" i="6" s="1"/>
  <c r="M51" i="6"/>
  <c r="N51" i="6" s="1"/>
  <c r="M52" i="6"/>
  <c r="N52" i="6" s="1"/>
  <c r="M53" i="6"/>
  <c r="N53" i="6" s="1"/>
  <c r="M54" i="6"/>
  <c r="N54" i="6" s="1"/>
  <c r="M55" i="6"/>
  <c r="N55" i="6" s="1"/>
  <c r="M56" i="6"/>
  <c r="N56" i="6" s="1"/>
  <c r="M57" i="6"/>
  <c r="N57" i="6" s="1"/>
  <c r="M58" i="6"/>
  <c r="N58" i="6" s="1"/>
  <c r="M59" i="6"/>
  <c r="N59" i="6" s="1"/>
  <c r="M60" i="6"/>
  <c r="N60" i="6" s="1"/>
  <c r="M61" i="6"/>
  <c r="N61" i="6" s="1"/>
  <c r="M62" i="6"/>
  <c r="N62" i="6" s="1"/>
  <c r="M63" i="6"/>
  <c r="N63" i="6" s="1"/>
  <c r="M64" i="6"/>
  <c r="N64" i="6" s="1"/>
  <c r="M65" i="6"/>
  <c r="N65" i="6" s="1"/>
  <c r="M66" i="6"/>
  <c r="N66" i="6" s="1"/>
  <c r="M67" i="6"/>
  <c r="N67" i="6" s="1"/>
  <c r="M68" i="6"/>
  <c r="N68" i="6" s="1"/>
  <c r="M69" i="6"/>
  <c r="N69" i="6" s="1"/>
  <c r="M70" i="6"/>
  <c r="N70" i="6" s="1"/>
  <c r="M71" i="6"/>
  <c r="N71" i="6" s="1"/>
  <c r="M72" i="6"/>
  <c r="N72" i="6" s="1"/>
  <c r="M73" i="6"/>
  <c r="N73" i="6" s="1"/>
  <c r="M74" i="6"/>
  <c r="N74" i="6" s="1"/>
  <c r="M75" i="6"/>
  <c r="N75" i="6" s="1"/>
  <c r="M76" i="6"/>
  <c r="N76" i="6" s="1"/>
  <c r="M77" i="6"/>
  <c r="N77" i="6" s="1"/>
  <c r="M78" i="6"/>
  <c r="N78" i="6" s="1"/>
  <c r="M79" i="6"/>
  <c r="N79" i="6" s="1"/>
  <c r="M80" i="6"/>
  <c r="N80" i="6" s="1"/>
  <c r="M81" i="6"/>
  <c r="N81" i="6" s="1"/>
  <c r="M82" i="6"/>
  <c r="N82" i="6" s="1"/>
  <c r="M83" i="6"/>
  <c r="N83" i="6" s="1"/>
  <c r="M84" i="6"/>
  <c r="N84" i="6" s="1"/>
  <c r="M85" i="6"/>
  <c r="N85" i="6" s="1"/>
  <c r="M86" i="6"/>
  <c r="N86" i="6" s="1"/>
  <c r="M87" i="6"/>
  <c r="N87" i="6" s="1"/>
  <c r="M88" i="6"/>
  <c r="N88" i="6" s="1"/>
  <c r="M89" i="6"/>
  <c r="N89" i="6" s="1"/>
  <c r="M90" i="6"/>
  <c r="N90" i="6" s="1"/>
  <c r="M91" i="6"/>
  <c r="N91" i="6" s="1"/>
  <c r="M92" i="6"/>
  <c r="N92" i="6" s="1"/>
  <c r="M93" i="6"/>
  <c r="N93" i="6" s="1"/>
  <c r="M94" i="6"/>
  <c r="N94" i="6" s="1"/>
  <c r="M95" i="6"/>
  <c r="N95" i="6" s="1"/>
  <c r="M96" i="6"/>
  <c r="N96" i="6" s="1"/>
  <c r="M97" i="6"/>
  <c r="N97" i="6" s="1"/>
  <c r="M98" i="6"/>
  <c r="N98" i="6" s="1"/>
  <c r="M99" i="6"/>
  <c r="N99" i="6" s="1"/>
  <c r="M100" i="6"/>
  <c r="N100" i="6" s="1"/>
  <c r="M101" i="6"/>
  <c r="N101" i="6" s="1"/>
  <c r="M102" i="6"/>
  <c r="N102" i="6" s="1"/>
  <c r="M103" i="6"/>
  <c r="N103" i="6" s="1"/>
  <c r="M104" i="6"/>
  <c r="N104" i="6" s="1"/>
  <c r="M105" i="6"/>
  <c r="N105" i="6" s="1"/>
  <c r="M106" i="6"/>
  <c r="N106" i="6" s="1"/>
  <c r="M107" i="6"/>
  <c r="N107" i="6" s="1"/>
  <c r="M108" i="6"/>
  <c r="N108" i="6" s="1"/>
  <c r="M109" i="6"/>
  <c r="N109" i="6" s="1"/>
  <c r="M110" i="6"/>
  <c r="N110" i="6" s="1"/>
  <c r="M111" i="6"/>
  <c r="N111" i="6" s="1"/>
  <c r="M112" i="6"/>
  <c r="N112" i="6" s="1"/>
  <c r="M113" i="6"/>
  <c r="N113" i="6" s="1"/>
  <c r="M114" i="6"/>
  <c r="N114" i="6" s="1"/>
  <c r="M115" i="6"/>
  <c r="N115" i="6" s="1"/>
  <c r="M116" i="6"/>
  <c r="N116" i="6" s="1"/>
  <c r="M117" i="6"/>
  <c r="N117" i="6" s="1"/>
  <c r="M118" i="6"/>
  <c r="N118" i="6" s="1"/>
  <c r="M119" i="6"/>
  <c r="N119" i="6" s="1"/>
  <c r="M120" i="6"/>
  <c r="N120" i="6" s="1"/>
  <c r="M121" i="6"/>
  <c r="N121" i="6" s="1"/>
  <c r="M122" i="6"/>
  <c r="N122" i="6" s="1"/>
  <c r="M123" i="6"/>
  <c r="N123" i="6" s="1"/>
  <c r="M124" i="6"/>
  <c r="N124" i="6" s="1"/>
  <c r="M125" i="6"/>
  <c r="N125" i="6" s="1"/>
  <c r="L3" i="6"/>
  <c r="L4" i="6"/>
  <c r="L5" i="6"/>
  <c r="L6" i="6"/>
  <c r="L7" i="6"/>
  <c r="L8" i="6"/>
  <c r="L9" i="6"/>
  <c r="L10" i="6"/>
  <c r="L11" i="6"/>
  <c r="L12" i="6"/>
  <c r="L13" i="6"/>
  <c r="L14" i="6"/>
  <c r="L15" i="6"/>
  <c r="L16" i="6"/>
  <c r="L17" i="6"/>
  <c r="L18" i="6"/>
  <c r="L19" i="6"/>
  <c r="L20" i="6"/>
  <c r="L21" i="6"/>
  <c r="L22" i="6"/>
  <c r="L23" i="6"/>
  <c r="L24" i="6"/>
  <c r="L25" i="6"/>
  <c r="L26" i="6"/>
  <c r="L27" i="6"/>
  <c r="L28" i="6"/>
  <c r="L29" i="6"/>
  <c r="L30" i="6"/>
  <c r="L31" i="6"/>
  <c r="L32" i="6"/>
  <c r="L33" i="6"/>
  <c r="L34" i="6"/>
  <c r="L35" i="6"/>
  <c r="L36" i="6"/>
  <c r="L37" i="6"/>
  <c r="L38" i="6"/>
  <c r="L39" i="6"/>
  <c r="L40" i="6"/>
  <c r="L41" i="6"/>
  <c r="L42" i="6"/>
  <c r="L43" i="6"/>
  <c r="L44" i="6"/>
  <c r="L45" i="6"/>
  <c r="L46" i="6"/>
  <c r="L47" i="6"/>
  <c r="L48" i="6"/>
  <c r="L49" i="6"/>
  <c r="L50" i="6"/>
  <c r="L51" i="6"/>
  <c r="L52" i="6"/>
  <c r="L53" i="6"/>
  <c r="L54" i="6"/>
  <c r="L55" i="6"/>
  <c r="L56" i="6"/>
  <c r="L57" i="6"/>
  <c r="L58" i="6"/>
  <c r="L59" i="6"/>
  <c r="L60" i="6"/>
  <c r="L61" i="6"/>
  <c r="L62" i="6"/>
  <c r="L63" i="6"/>
  <c r="L64" i="6"/>
  <c r="L65" i="6"/>
  <c r="L66" i="6"/>
  <c r="L67" i="6"/>
  <c r="L68" i="6"/>
  <c r="L69" i="6"/>
  <c r="L70" i="6"/>
  <c r="L71" i="6"/>
  <c r="L72" i="6"/>
  <c r="L73" i="6"/>
  <c r="L74" i="6"/>
  <c r="L75" i="6"/>
  <c r="L76" i="6"/>
  <c r="L77" i="6"/>
  <c r="L78" i="6"/>
  <c r="L79" i="6"/>
  <c r="L80" i="6"/>
  <c r="L81" i="6"/>
  <c r="L82" i="6"/>
  <c r="L83" i="6"/>
  <c r="L84" i="6"/>
  <c r="L85" i="6"/>
  <c r="L86" i="6"/>
  <c r="L87" i="6"/>
  <c r="L88" i="6"/>
  <c r="L89" i="6"/>
  <c r="L90" i="6"/>
  <c r="L91" i="6"/>
  <c r="L92" i="6"/>
  <c r="L93" i="6"/>
  <c r="L94" i="6"/>
  <c r="L95" i="6"/>
  <c r="L96" i="6"/>
  <c r="L97" i="6"/>
  <c r="L98" i="6"/>
  <c r="L99" i="6"/>
  <c r="L100" i="6"/>
  <c r="L101" i="6"/>
  <c r="L102" i="6"/>
  <c r="L103" i="6"/>
  <c r="L104" i="6"/>
  <c r="L105" i="6"/>
  <c r="L106" i="6"/>
  <c r="L107" i="6"/>
  <c r="L108" i="6"/>
  <c r="L109" i="6"/>
  <c r="L110" i="6"/>
  <c r="L111" i="6"/>
  <c r="L112" i="6"/>
  <c r="L113" i="6"/>
  <c r="L114" i="6"/>
  <c r="L115" i="6"/>
  <c r="L116" i="6"/>
  <c r="L117" i="6"/>
  <c r="L118" i="6"/>
  <c r="L119" i="6"/>
  <c r="L120" i="6"/>
  <c r="L121" i="6"/>
  <c r="L122" i="6"/>
  <c r="L123" i="6"/>
  <c r="L124" i="6"/>
  <c r="L125" i="6"/>
  <c r="M2" i="6"/>
  <c r="N2" i="6" s="1"/>
  <c r="L2" i="6"/>
</calcChain>
</file>

<file path=xl/sharedStrings.xml><?xml version="1.0" encoding="utf-8"?>
<sst xmlns="http://schemas.openxmlformats.org/spreadsheetml/2006/main" count="783" uniqueCount="552">
  <si>
    <t>No.</t>
    <phoneticPr fontId="2"/>
  </si>
  <si>
    <t>国名</t>
  </si>
  <si>
    <t>公告期</t>
  </si>
  <si>
    <t>商標番号</t>
  </si>
  <si>
    <t>商標名称</t>
  </si>
  <si>
    <t>商標名称J</t>
    <phoneticPr fontId="1"/>
  </si>
  <si>
    <t>申請人</t>
  </si>
  <si>
    <t>商品</t>
    <phoneticPr fontId="1"/>
  </si>
  <si>
    <t>申請日</t>
  </si>
  <si>
    <t>韓国</t>
    <rPh sb="0" eb="2">
      <t>カンコク</t>
    </rPh>
    <phoneticPr fontId="2"/>
  </si>
  <si>
    <t>4020240197770</t>
  </si>
  <si>
    <t>4020240187005</t>
  </si>
  <si>
    <t>4020240194810</t>
  </si>
  <si>
    <t>4020240194813</t>
  </si>
  <si>
    <t>4020240198080</t>
  </si>
  <si>
    <t>4020240194837</t>
  </si>
  <si>
    <t>4020240199124</t>
  </si>
  <si>
    <t>4020240189142</t>
  </si>
  <si>
    <t>4020240188135</t>
  </si>
  <si>
    <t>4020240182695</t>
  </si>
  <si>
    <t>4020240194147</t>
  </si>
  <si>
    <t>4020240198484</t>
  </si>
  <si>
    <t>4020240198690</t>
  </si>
  <si>
    <t>4020240183128</t>
  </si>
  <si>
    <t>4020240198751</t>
  </si>
  <si>
    <t>4020240198701</t>
  </si>
  <si>
    <t>4020240198041</t>
  </si>
  <si>
    <t>4020240197424</t>
  </si>
  <si>
    <t>4020240198720</t>
  </si>
  <si>
    <t>4020240198710</t>
  </si>
  <si>
    <t>4020240198743</t>
  </si>
  <si>
    <t>4020240198817</t>
  </si>
  <si>
    <t>4020240198745</t>
  </si>
  <si>
    <t>4020240198045</t>
  </si>
  <si>
    <t>4020240198816</t>
  </si>
  <si>
    <t>4020240198718</t>
  </si>
  <si>
    <t>4020240198687</t>
  </si>
  <si>
    <t>4020240198657</t>
  </si>
  <si>
    <t>4020240197427</t>
  </si>
  <si>
    <t>4020240197307</t>
  </si>
  <si>
    <t>4020240198716</t>
  </si>
  <si>
    <t>4020240198196</t>
  </si>
  <si>
    <t>4020240198739</t>
  </si>
  <si>
    <t>4020240198719</t>
  </si>
  <si>
    <t>4020240198748</t>
  </si>
  <si>
    <t>4020240198728</t>
  </si>
  <si>
    <t>4020240198708</t>
  </si>
  <si>
    <t>4020240197052</t>
  </si>
  <si>
    <t>4020240190490</t>
  </si>
  <si>
    <t>4020240197263</t>
  </si>
  <si>
    <t>4020240197205</t>
  </si>
  <si>
    <t>4020240197071</t>
  </si>
  <si>
    <t>4020240197165</t>
  </si>
  <si>
    <t>4020240192352</t>
  </si>
  <si>
    <t>4020240196987</t>
  </si>
  <si>
    <t>4020240194150</t>
  </si>
  <si>
    <t>4020240194032</t>
  </si>
  <si>
    <t>4020240182359</t>
  </si>
  <si>
    <t>4020240193032</t>
  </si>
  <si>
    <t>4020240192532</t>
  </si>
  <si>
    <t>4020240192132</t>
  </si>
  <si>
    <t>4020240182546</t>
  </si>
  <si>
    <t>4020240194395</t>
  </si>
  <si>
    <t>4020240193124</t>
  </si>
  <si>
    <t>4020240192534</t>
  </si>
  <si>
    <t>4020240193035</t>
  </si>
  <si>
    <t>4020240192425</t>
  </si>
  <si>
    <t>4020240192035</t>
  </si>
  <si>
    <t>4020240193896</t>
  </si>
  <si>
    <t>4020240190165</t>
  </si>
  <si>
    <t>4020240192137</t>
  </si>
  <si>
    <t>4020240193146</t>
  </si>
  <si>
    <t>4020240190907</t>
  </si>
  <si>
    <t>4020240191318</t>
  </si>
  <si>
    <t>4020240190526</t>
  </si>
  <si>
    <t>4020240181636</t>
  </si>
  <si>
    <t>4020240189572</t>
  </si>
  <si>
    <t>4020240189012</t>
  </si>
  <si>
    <t>4020240189683</t>
  </si>
  <si>
    <t>4020240189747</t>
  </si>
  <si>
    <t>4020240188494</t>
  </si>
  <si>
    <t>4020240189776</t>
  </si>
  <si>
    <t>4020240189576</t>
  </si>
  <si>
    <t>4020240187112</t>
  </si>
  <si>
    <t>4020240186852</t>
  </si>
  <si>
    <t>4020240188493</t>
  </si>
  <si>
    <t>4020240187853</t>
  </si>
  <si>
    <t>4020240188214</t>
  </si>
  <si>
    <t>4020240189996</t>
  </si>
  <si>
    <t>4020240189406</t>
  </si>
  <si>
    <t>4020240189396</t>
  </si>
  <si>
    <t>4020240189306</t>
  </si>
  <si>
    <t>4020240189016</t>
  </si>
  <si>
    <t>4020240187173</t>
  </si>
  <si>
    <t>4020240188968</t>
  </si>
  <si>
    <t>4020240187576</t>
  </si>
  <si>
    <t>4020240185934</t>
  </si>
  <si>
    <t>4020240188289</t>
  </si>
  <si>
    <t>4020240185353</t>
  </si>
  <si>
    <t>4020240185091</t>
  </si>
  <si>
    <t>4020240186205</t>
  </si>
  <si>
    <t>4020240184884</t>
  </si>
  <si>
    <t>4020240183824</t>
  </si>
  <si>
    <t>4020240185090</t>
  </si>
  <si>
    <t>4020240183082</t>
  </si>
  <si>
    <t>4020240184985</t>
  </si>
  <si>
    <t>4020240186197</t>
  </si>
  <si>
    <t>4020240183081</t>
  </si>
  <si>
    <t>4020240182911</t>
  </si>
  <si>
    <t>4020240183080</t>
  </si>
  <si>
    <t>4020240183383</t>
  </si>
  <si>
    <t>4020240182813</t>
  </si>
  <si>
    <t>4020240185639</t>
  </si>
  <si>
    <t>4020240183215</t>
  </si>
  <si>
    <t>4020240187088</t>
  </si>
  <si>
    <t>4020240182192</t>
  </si>
  <si>
    <t>4020240184438</t>
  </si>
  <si>
    <t>4020240185016</t>
  </si>
  <si>
    <t>4020240181933</t>
  </si>
  <si>
    <t>4020240185089</t>
  </si>
  <si>
    <t>4020240180924</t>
  </si>
  <si>
    <t>4020240183147</t>
  </si>
  <si>
    <t>4020240184358</t>
  </si>
  <si>
    <t>4020240181930</t>
  </si>
  <si>
    <t>4020240181750</t>
  </si>
  <si>
    <t>4020240183366</t>
  </si>
  <si>
    <t>4020240183298</t>
  </si>
  <si>
    <t>4020240182046</t>
  </si>
  <si>
    <t>4020240180630</t>
  </si>
  <si>
    <t>4020240181469</t>
  </si>
  <si>
    <t>4020240181449</t>
  </si>
  <si>
    <t>4020240181429</t>
  </si>
  <si>
    <t>4020240181409</t>
  </si>
  <si>
    <t>4020240180898</t>
  </si>
  <si>
    <t>안동 황금쥬</t>
  </si>
  <si>
    <t>금창막걸리</t>
  </si>
  <si>
    <t>춘하추동</t>
  </si>
  <si>
    <t>진작 춘하추동</t>
  </si>
  <si>
    <t>다화주</t>
  </si>
  <si>
    <t>HEEBAB</t>
  </si>
  <si>
    <t>Whisky Tales</t>
  </si>
  <si>
    <t>감탄</t>
  </si>
  <si>
    <t>한영석 청명탁주</t>
  </si>
  <si>
    <t>APT</t>
  </si>
  <si>
    <t>kazac</t>
  </si>
  <si>
    <t>강하소주</t>
  </si>
  <si>
    <t>Kloud</t>
  </si>
  <si>
    <t>1915</t>
  </si>
  <si>
    <t>아파트</t>
  </si>
  <si>
    <t>미림</t>
  </si>
  <si>
    <t>kloud krush</t>
  </si>
  <si>
    <t>순하리 처음처럼</t>
  </si>
  <si>
    <t>ALPS 알프스막걸리 ALPS Makgeolli</t>
  </si>
  <si>
    <t>처음처럼</t>
  </si>
  <si>
    <t>더한 합주</t>
  </si>
  <si>
    <t>ALPS 황소막걸리 hwangso Makgeolli</t>
  </si>
  <si>
    <t>MAJUANG</t>
  </si>
  <si>
    <t>능금소주</t>
  </si>
  <si>
    <t>DONNALUNA</t>
  </si>
  <si>
    <t>설중매 설중매</t>
  </si>
  <si>
    <t>명가</t>
  </si>
  <si>
    <t>백화수복</t>
  </si>
  <si>
    <t>VINOLOGY</t>
  </si>
  <si>
    <t>HWiNARE</t>
  </si>
  <si>
    <t>비놀로지</t>
  </si>
  <si>
    <t>조선약주</t>
  </si>
  <si>
    <t>고매리</t>
  </si>
  <si>
    <t>내외 주가 내외 주가</t>
  </si>
  <si>
    <t>보배섬</t>
  </si>
  <si>
    <t>조선소주</t>
  </si>
  <si>
    <t>백 요리백서</t>
  </si>
  <si>
    <t>양양술곳간</t>
  </si>
  <si>
    <t>BOHE MIAN chateau</t>
  </si>
  <si>
    <t>더 말랑</t>
  </si>
  <si>
    <t>동북인 동북사람</t>
  </si>
  <si>
    <t>Every Glass, A Story</t>
  </si>
  <si>
    <t>요즘우리는</t>
  </si>
  <si>
    <t>합주 합주</t>
  </si>
  <si>
    <t>삼한시대 의림지 생막걸리</t>
  </si>
  <si>
    <t>오늘은남자의몫</t>
  </si>
  <si>
    <t>활맥모과주</t>
  </si>
  <si>
    <t>LEADER PRICE</t>
  </si>
  <si>
    <t>Il Sogno Di Natale Bianco</t>
  </si>
  <si>
    <t>카페시떼</t>
  </si>
  <si>
    <t>위즐볼</t>
  </si>
  <si>
    <t>Ping</t>
  </si>
  <si>
    <t>오겹 5겹</t>
  </si>
  <si>
    <t>인생주막</t>
  </si>
  <si>
    <t>CAFECITE</t>
  </si>
  <si>
    <t>CLARA C'</t>
  </si>
  <si>
    <t>아리울</t>
  </si>
  <si>
    <t>삼겹 3겹</t>
  </si>
  <si>
    <t>BLACK PLATEAU</t>
  </si>
  <si>
    <t>우량하이볼</t>
  </si>
  <si>
    <t>SAKE BABY</t>
  </si>
  <si>
    <t>TRUE REALLY GIN</t>
  </si>
  <si>
    <t>ARDRAY</t>
  </si>
  <si>
    <t>CHEONWANGJU</t>
  </si>
  <si>
    <t>조대명 양주대사 장향어장</t>
  </si>
  <si>
    <t>소양블루스</t>
  </si>
  <si>
    <t>우리밀</t>
  </si>
  <si>
    <t>Morad Winery</t>
  </si>
  <si>
    <t>Records lab</t>
  </si>
  <si>
    <t>MALACATE ANCESTRAL</t>
  </si>
  <si>
    <t>박통</t>
  </si>
  <si>
    <t>포은주 포은주</t>
  </si>
  <si>
    <t>비틀비틀막걸리 WONJU 1963 양조장</t>
  </si>
  <si>
    <t>GLENGLASSAUGH COASTAL MALT</t>
  </si>
  <si>
    <t>연주</t>
  </si>
  <si>
    <t>포은몽</t>
  </si>
  <si>
    <t>J</t>
  </si>
  <si>
    <t>진로 진로 ZERO SUGAR SINCE 1924</t>
  </si>
  <si>
    <t>비틀비틀</t>
  </si>
  <si>
    <t>JJ</t>
  </si>
  <si>
    <t>HEE 희;희 희소주</t>
  </si>
  <si>
    <t>초컬리 초콜릿 막걸리</t>
  </si>
  <si>
    <t>비틀주</t>
  </si>
  <si>
    <t>해유</t>
  </si>
  <si>
    <t>Kiwikiki</t>
  </si>
  <si>
    <t>1912 TODA</t>
  </si>
  <si>
    <t>막걸리노</t>
  </si>
  <si>
    <t>포은정</t>
  </si>
  <si>
    <t>동방미주</t>
  </si>
  <si>
    <t>숙냉막걸리</t>
  </si>
  <si>
    <t>ROTE</t>
  </si>
  <si>
    <t>오상순 오상순</t>
  </si>
  <si>
    <t>STILL GIN BY DRE AND SNOOP</t>
  </si>
  <si>
    <t>아리달빛</t>
  </si>
  <si>
    <t>KOREA BASEBALL ORGANIZATION</t>
  </si>
  <si>
    <t>KBO 리그</t>
  </si>
  <si>
    <t>KBO</t>
  </si>
  <si>
    <t>하철원</t>
  </si>
  <si>
    <t>송은순</t>
  </si>
  <si>
    <t>핑볼 (Ping)</t>
  </si>
  <si>
    <t>주식회사 링크앤코퍼레이션</t>
  </si>
  <si>
    <t>알코올성 음료(맥주는 제외)</t>
  </si>
  <si>
    <t>화개 (HWAGAE)</t>
  </si>
  <si>
    <t>임서환</t>
  </si>
  <si>
    <t>소주|쌀로 빚은 술|복분자주|곡물을 주재료로 한 증류 알코올 음료|증류식 소주|음료용 증류주|아와모리(쌀소주)|인삼주|증류주</t>
  </si>
  <si>
    <t>차종호</t>
  </si>
  <si>
    <t>청주|소주|막걸리|와인|법주|동동주|쌀로 빚은 술|알코올성 음료(맥주는 제외)|증류주</t>
  </si>
  <si>
    <t>(상표명 정보없음)</t>
  </si>
  <si>
    <t>사단법인 한국야구위원회</t>
  </si>
  <si>
    <t>알코올성 음료(맥주는 제외)|소주|막걸리|탁주|과실주|알코올성 과일음료|와인|증류주|향이 첨가된 알코올성 맥아음료(맥주는 제외)|곡물을 주재료로 한 증류 알코올 음료|복분자주|고량주|약용주(藥用酒)</t>
  </si>
  <si>
    <t>복분자주|고량주|약용주(藥用酒)|알코올성 과일음료|와인|증류주|향이 첨가된 알코올성 맥아음료(맥주는 제외)|곡물을 주재료로 한 증류 알코올 음료|과실주|알코올성 음료(맥주는 제외)|소주|막걸리|탁주</t>
  </si>
  <si>
    <t>디'오노프리오 카를로</t>
  </si>
  <si>
    <t>알코올성 음료(맥주는 제외)|과실주|레드와인|로제와인|스위트와인|스틸와인|와인|포도주|화이트 와인|증류주</t>
  </si>
  <si>
    <t>디파이언트 원즈, 엘엘씨</t>
  </si>
  <si>
    <t>비알코올성 칵테일재료 (cocktail bases, non-alcoholic)|비알코올성 칵테일음료 (cocktail mixes, non-alcoholic)|알코올성 음료 (맥주는 제외 - alcoholic beverages, except beers)|알코올 칵테일 (alcoholic cocktails)|음료용 증류주 (potable spirits)</t>
  </si>
  <si>
    <t>배천길</t>
  </si>
  <si>
    <t>소주|쌀로 빚은 술|청주|탁주|과실주|고량주|곡물을 주재료로 한 증류 알코올 음료|양주|와인</t>
  </si>
  <si>
    <t>무화 (Muhwa)</t>
  </si>
  <si>
    <t>파동 (Padong)</t>
  </si>
  <si>
    <t>농업회시법인 주식회사 목천도가</t>
  </si>
  <si>
    <t>곡물을 주재료로 한 증류 알코올 음료|막걸리|소주|쌀로 빚은 술|알코올도수 1.2%이하의 저알코올성 음료(맥주는 제외)|알코올성 음료(맥주는 제외)|약용주(藥用酒)|양주|청주|탁주</t>
  </si>
  <si>
    <t>주식회사 광명은빛마을금빛가게</t>
  </si>
  <si>
    <t>탁주|화이트와인|알코올성 음료(맥주제외)|과실주|과일와인|과일함유 알코올 음료|동동주|레드와인|로제와인|막걸리|매실주|상그리아|스파클링 포도주|스위트와인|쌀로빚은 술|약주|양주|와인|음료용 증류주|증류식 소주</t>
  </si>
  <si>
    <t>주식회사 에스엠트레이드</t>
  </si>
  <si>
    <t>청주|알코올성 음료(맥주는 제외)|합성청주|막걸리|미림주|쌀로 빚은 술|증류식 소주</t>
  </si>
  <si>
    <t>술달살롱 (Sooldal salon)</t>
  </si>
  <si>
    <t>주식회사 소용뱀</t>
  </si>
  <si>
    <t>온라인을 통한 무알콜맥주 소매업|무알콜맥주 도매업|전통주 도매업|무알콜맥주 소매업|전통주 소매업|무알콜맥주 판매대행업|전통주 판매대행업|맥주 및 식품 페어링 관련 온라인 자문 및 정보제공업|맥주 특성 관련 정보제공업|주류 소매용 스마트폰용 컴퓨터 응용 소프트웨어|주류 소매용 애플리케이션 및 데이터베이스 통합용 컴퓨터 소프트웨어|주류 소매용 컴퓨터 소프트웨어 프로그램|주류 소매용 컴퓨터용 프로그램|주류 소매용 핸드폰용 컴퓨터 응용 소프트웨어|주류 인터넷 쇼핑용 컴퓨터 응용 소프트웨어|주류관련 정보제공용 컴퓨터 응용 소프트웨어|온라인을 통한 위스키 소매업|온라인을 통한 전통주 소매업|내려받기 가능한 멀티미디어 파일|광고업|마케팅서비스업|맥주|주류 소매용 내려받기 가능한 데이터베이스 관리용 소프트웨어 애플리케이션|숙취방지음료 소매용 핸드폰용 컴퓨터 응용 소프트웨어|과자 소매용 핸드폰용 컴퓨터 응용 소프트웨어|숙취해소용 음료 소매용 핸드폰용 컴퓨터 응용 소프트웨어|가공된 견과류 소매용 핸드폰용 컴퓨터 응용 소프트웨어|곡물가공식품 소매용 핸드폰용 컴퓨터 응용 소프트웨어|주류 소매용 내려받기 가능한 무선단말기용 지능형 응용 소프트웨어 프로그램|주류 소매용 내려받기 가능한 스마트폰용 응용 소프트웨어|주류 소매용 데이터 처리용 컴퓨터 소프트웨어|와인 도매업|수출입업무대행업|맥주 도매업|소주 도매업|위스키 도매업|내려받기 가능한 티켓|내려받기 가능한 전자문서|내려받기 가능한 쿠폰|맥주 소매업|소주 소매업|위스키 소매업|와인 소매업|맥주 판매대행업|소주 판매대행업|위스키 판매대행업|간이음식점업|와인 판매대행업|전기통신에 의한 통신판매중개업|레스토랑 서비스 제공업|레스토랑 예약대행서비스업|바서비스업|알코올성 음료 접대업|와인 및 와인식품 페어링 관련 소믈리에의 자문제공업|와인바업|주점업|카페 및 레스토랑서비스업|칵테일라운지뷔페업|칵테일라운지서비스업|테이크아웃 레스토랑 서비스업|포장마차업|곡물을 주재료로 한 증류 알코올 음료|과실주|과일함유 알코올 음료|맥아 위스키|보드카|소주|증류식 소주|와인|위스키|양주|맥아맥주|맥주음료|무알코올 맥주|비알코올성 맥주|비알코올성 맥주맛 음료|유사맥주|맥주/에일 및 라거|맥주/에일 및 포터|맥주/에일/라거/스타우트 및 포터</t>
  </si>
  <si>
    <t>농업회사법인(주)한영석의발효연구소</t>
  </si>
  <si>
    <t>배술|법주|소주|쌀로 빚은 술|알코올성 음료(맥주는 제외)|약주|청주|탁주|합성청주</t>
  </si>
  <si>
    <t>김세직</t>
  </si>
  <si>
    <t>소주|증류주|위스키|럼주|와인|양주|막걸리|청주|약주</t>
  </si>
  <si>
    <t>주식회사 하솔에프앤비</t>
  </si>
  <si>
    <t>과일로 만든 전통주|쌀로 빚은 술(전통의 방법으로 빚은 전통주로 한정함)|와인 증류주|곡물을 주재료로 한 증류 알코올 음료|소주|쌀로 빚은 술|알코올성 음료(맥주는 제외)|약주|청주|탁주</t>
  </si>
  <si>
    <t>말리화 (SUNTORY まつりか)</t>
  </si>
  <si>
    <t>산토리 홀딩스 가부시키가이샤</t>
  </si>
  <si>
    <t>말리화차(재스민차)를 주원료로 하는 일본식 소주(쇼추)|말리화차(재스민차)를 주재료로 하는 알코올성 음료(맥주는 제외)|말리화차(재스민차)를 주원료로 하는 소주|일본식 소주를 주재료로 하는 음료(츄하이 - 말리화차(재스민차) 성분이 가미된 음료임)|미리 혼합된 알코올 음료(맥주는 제외 - 일본식 소주에 말리화차(재스민차) 성분이 가미된 사워)|말리화차(재스민차)를 주재료로 하는 칵테일</t>
  </si>
  <si>
    <t>일본식 소주를 주재료로 하는 음료(츄하이)|알코올성 음료(맥주는 제외)|소주|일본식 소주(쇼추)|칵테일</t>
  </si>
  <si>
    <t>유한회사 향기품은수울섬</t>
  </si>
  <si>
    <t>알코올성 음료(맥주는 제외)|소주|약주|과실주|증류주|막걸리|탁주|청주|쌀로 빚은 술|곡물을 주재료로 한 증류 알코올 음료</t>
  </si>
  <si>
    <t>이상권</t>
  </si>
  <si>
    <t>동동주|막걸리|약주|청주|탁주|합성청주</t>
  </si>
  <si>
    <t>보 성 군</t>
  </si>
  <si>
    <t>모주|도라지주|동동주|막걸리|미림주|법주|소주|쌀로 빚은 술|알코올도수 1.2% 이하의 저알코올성 음료(맥주는 제외)|알코올성 음료(맥주는 제외)|약용주(藥用酒)|오가피주|오미자주|증류식소주|천마주|청주|탁주|하수오주|합성청주|홍삼주</t>
  </si>
  <si>
    <t>이주비</t>
  </si>
  <si>
    <t>증류식 소주|쌀로 빚은 술|알코올성 음료(맥주는 제외)|약주|탁주|알코올도수 1.2% 이하의 저알코올성 음료(맥주는 제외)|과실주|알코올성 칵테일 믹스|알코올성 탄산음료(맥주는 제외)|곡물을 주재료로 한 증류 알코올 음료</t>
  </si>
  <si>
    <t>주식회사 빙그레</t>
  </si>
  <si>
    <t>비자기식 신용카드|엽서|그래픽인쇄물 및 그래픽회화|만화인쇄물|인쇄물|인화된 사진|아동용 모형제작용 점토|의류|머니벨트(의류)|신발|종이제 배너|종이제 화분커버|애완동물용 종이제 또는 셀룰로오스제 일회용 패드|변기 커버종이|수예용 종이|종이 및 판지|종이제 패턴|냅킨용지|필기구|공책|문방구|스티커|타자기 및 사무용품(가구는 제외)|포장용 플라스틱 재료|머니클립|식품 및 음료용 판지제 용기|가정용 플라스틱백|봉랍(封蠟)|종이제 턱받이|종이제 접시받침|가정용 비닐제 쓰레기봉투|주방용 호일|시가용 밴드|문방구용 또는 가정용 풀|종이제 접착라벨|과일 및 채소주스 전문점업|수영복|등산복|골프복|유니폼|낚시복|아노락|운동용 셔츠|리어타드 및 타이츠|가죽옷|간호사용 유니폼|한복|속옷|양말|모자|방한용 마스크(의류)|직물제 벨트|우비|곤충채집용 채|애완동물용 장난감|크리스마스트리용 장식품(조명용품 및 과자류는 제외)|유원지용 놀이기구|완구|캐릭터 인형|오락용구 및 장난감|게임기구|운동장비용 가방|사냥 또는 낚시용 가짜미끼|등강기(등산장비)|골프가방|골프공 마커|골프용 장갑|골프채 헤드커버|낚시가방|냉동한 두류|식용 가공 꽃가루|보존처리/냉동/건조 및 조리된 과일 및 채소|과일 및 견과류로 만든 스낵 바|요리용 과일주스|식용 젤리|가공된 구기자를 주성분으로 하는 건강보조식품|두부로 만든 스낵식품|콩으로 만든 스낵식품|서비스형 플랫폼업|온라인 디지털 콘텐츠 호스팅 서비스업|소비자 제품 디자인업|그래픽 디자인업|온라인상의 이모티콘 디자인업|완구 디자인업|애니메이션 캐릭터 디자인업|캐릭터 디자인업|온라인상의 아이콘 디자인업|의류 디자인업|의류액세서리 디자인업|패션 디자인업|식음료 제공서비스업|카페서비스업|아이스크림 전문점업|차/커피/코코아/탄산음료/과일주스음료 접대업|주점업|호텔/모텔/리조트업|야영장시설 제공업|이동식 가옥 임대업|노인복지시설운영업|보육센터제공업|동물 보호소 서비스업|컨벤션 시설제공업|가구 임대업|온라인 소셜 네트워킹 서비스업|캐릭터 라이선싱업|간병도우미업|개인의상 스타일링서비스업|장례서비스업|애완동물 장례서비스업|가사도우미업|개인의 경력조사업|화재예방 상담업|소셜네트워크를 통해 제공받은 데이트 서비스업|결혼식장업|점성술 상담업|애완동물돌보기업|냉동한 과실|해초가공식품|크로켓|식육/생선/가금 및 엽조수|달걀|우유|요구르트|유(乳)가공식품|유제품|과일을 함유한 우유음료|유지가공식품|벌레가공식품|생선|해초를 주원료로 하는 건강보조식품|건제어패류를 주성분으로 하는 건강보조식품|요리용 레시틴|곡물가공식품|발아한 곡물|곡분 및 곡물 조제품|아몬드 페이스트|베이킹파우더|과자|아이스크림|초콜릿 제품|각설탕|떡|식용 맥아|고추장|조미료|조미용 소스|식품 향신료|소금|우유함유 초콜릿음료|차(茶)|커피|차를 주성분으로 한 음료|얼음|아이스크림 응고제|미가공 곡물|신선한 과실 및 채소|사탕수수|양조용 맥아|가축용 사료|식용 또는 사료용 미가공 해조류|과일 및 채소용 종자|미가공 과일|살아있는 나무|홉(Hops)|미가공 커피열매|부화용 수정란|살아있는 가금|식물보온용 짚|쇼핑대행업|살아있는 곤충|식용 살아있는 생선|식용 미가공 해초|고양이용 모래|나무줄기|미가공 나무껍질|나무펄프 제조용 나무조각|살아있는 나무로 만든 크리스마스트리|낚시용 떡밥|장식용 드라이플라워|누에|주류 제조용 맥아진액|과실음료 및 과실주스|과일음료 제조용 농축액|과일탄산주스|냉동과일음료|스무디|숙취해소용 기능성음료|탄산수|생수|맥주|소주|막걸리|알코올성 음료(맥주는 제외)|과일와인|과실주|알코올성 차음료|알코올성 과일음료|칵테일|위스키|곡물을 주재료로 한 증류 알코올 음료</t>
  </si>
  <si>
    <t>이기석</t>
  </si>
  <si>
    <t>막걸리</t>
  </si>
  <si>
    <t>농업회사법인 유유양조(주)</t>
  </si>
  <si>
    <t>동동주|막걸리|쌀로 빚은 술|탁주|청주|알코올성 음료(맥주는 제외)|미리 혼합된 알코올 음료(맥주는 제외)|곡물을 주재료로 한 증류 알코올 음료</t>
  </si>
  <si>
    <t>김용석</t>
  </si>
  <si>
    <t>제과점업|레스토랑 및 호텔서비스업|카페 및 레스토랑서비스업|커피전문점업|커피전문점체인업|커피하우스 및 스낵바업|극장식주점업|바 및 칵테일라운지 서비스업|바서비스업|칵테일라운지서비스업|호텔 및 모텔 서비스업|호스텔업|펜션업|유스호스텔업|민박업|관광숙박서비스업|모임/컨퍼런스/컨벤션/전시회/세미나 및 회의를 위한 장소 임대업|특별행사용 사교장 및 연회시설 임대업|차음료|사교 행사를 위한 공간 임대업|박람회 및 전시회 시설제공업|온라인 소셜 네트워킹 서비스업|볶은 커피콩|볶지않은 커피|볶지않은 커피콩|커피|라이 위스키|럼주|레드와인|로제와인|버번 위스키|보드카|브랜디|양주|와인|위스키|커피주|캐나디언 위스키|화이트 와인</t>
  </si>
  <si>
    <t>정동문</t>
  </si>
  <si>
    <t>웹사이트를 통한 마케팅정보제공업|막걸리 중개업|막걸리 판매대행업|막걸리 판매알선업|제품 및 서비스 관련 소비자정보제공업|마케팅 분야의 정보제공업|사업마케팅정보제공업|탁주|광고 및 상업 정보제공업|사업 및 마케팅 정보제공업|사업 및 마케팅에 관한 정보제공 또는 조사업|동동주|막걸리|모주|미림주|법주|소주|쌀로 빚은 술|약주|증류식 소주|청주|막걸리 구매대행업|막걸리 도매업|막걸리 소매업</t>
  </si>
  <si>
    <t>더 벤리악 디스틸러리 컴파니 리미티드</t>
  </si>
  <si>
    <t>증류주(Distilled spirits)</t>
  </si>
  <si>
    <t>하이트진로 주식회사</t>
  </si>
  <si>
    <t>소주|청주|증류식소주|탁주|법주|약주|증류주|고량주|알코올도수 1.2% 이하의 저알코올성 음료(맥주는 제외)|알코올성 음료(맥주는 제외)</t>
  </si>
  <si>
    <t>오크라이스 (OAKRICE WHISKEY)</t>
  </si>
  <si>
    <t>이준연</t>
  </si>
  <si>
    <t>청주|약주|탁주|소주|와인|증류식 소주|진|칵테일|리큐어|보드카|위스키|브랜디|쌀로 빚은 술|과실주</t>
  </si>
  <si>
    <t>이환돈</t>
  </si>
  <si>
    <t>막걸리|청주|탁주|과실주|위스키|알코올성 음료(맥주는 제외)|증류주|리큐어|약용주(藥用酒)|곡물을 주재료로 한 증류 알코올 음료</t>
  </si>
  <si>
    <t>리큐어|약용주(藥用酒)|곡물을 주재료로 한 증류 알코올 음료|알코올성 음료(맥주는 제외)|막걸리|청주|탁주|과실주|위스키|증류주</t>
  </si>
  <si>
    <t>알코올성 음료(맥주는 제외)|막걸리|청주|탁주|과실주|위스키|증류주|리큐어|약용주(藥用酒)|곡물을 주재료로 한 증류 알코올 음료</t>
  </si>
  <si>
    <t>강석태</t>
  </si>
  <si>
    <t>동동주|막걸리|쌀로 빚은 술|약주|청주|탁주|알코올성 음료(맥주는 제외)|곡물을 주재료로 한 증류 알코올 음료|복분자주|인삼주</t>
  </si>
  <si>
    <t>이상용</t>
  </si>
  <si>
    <t>소주|증류식 소주|약주|막걸리|과실주|와인|양주|증류주|약미주|곡물을 주재료로 한 증류 알코올 음료</t>
  </si>
  <si>
    <t>주식회사 모빌리티랩</t>
  </si>
  <si>
    <t>위스키|식음료 접대업</t>
  </si>
  <si>
    <t>정민욱</t>
  </si>
  <si>
    <t>막걸리|쌀로 빚은 술|동동주|모주|탁주|알코올성 음료(맥주는 제외)|곡물을 주재료로 한 증류 알코올 음료|소주|와인|과실주</t>
  </si>
  <si>
    <t>조영우</t>
  </si>
  <si>
    <t>탁주|소주|약주|청주|과실주|위스키|브랜디|증류주|리큐어|알코올성 음료(맥주는 제외)</t>
  </si>
  <si>
    <t>안동정 농업회사법인 주식회사</t>
  </si>
  <si>
    <t>소주|청주|탁주|증류식 소주|알코올성 음료(맥주는 제외)|알코올성 탄산음료(맥주는 제외)|증류주|수수로 만든 중국식 증류주|약용주(藥用酒)|와인</t>
  </si>
  <si>
    <t>새로 257 살구 (Saero 257)</t>
  </si>
  <si>
    <t>롯데칠성음료주식회사</t>
  </si>
  <si>
    <t>곡물을 주재료로 한 증류 알코올 음료|소주|알코올도수 1.2% 이하의 저알코올성 음료(맥주는 제외)|알코올성 음료(맥주는 제외)|음료용 증류주|인삼주|증류식 소주|청주|탁주|합성청주</t>
  </si>
  <si>
    <t>클라라 까르페니' 에스.알.엘.</t>
  </si>
  <si>
    <t>알코올성 음료(맥주는 제외)|와인|발포성 포도주|리큐어|증류주</t>
  </si>
  <si>
    <t>농업회사법인 주식회사 디스틸러 앤 브루어</t>
  </si>
  <si>
    <t>탁주|막걸리|알코올성 음료(맥주는 제외)|곡물을 주재료로 한 증류 알코올 음료|소주|과실주|증류주|와인|리큐어|고량주</t>
  </si>
  <si>
    <t>산시 정청 인터내셔널 트레이드 컴퍼니., 리미티드</t>
  </si>
  <si>
    <t>포도주|과일와인|아페리티프|칵테일|스위트와인|벌꿀주|위스키|브랜디|리큐어|알코올성 과일진액</t>
  </si>
  <si>
    <t>데스티네이션즈 디벨롭먼트 컴퍼니</t>
  </si>
  <si>
    <t>꽃병 (vases)|핸드크림 (hand cream)|페이셜 스크럽 (facial scrubs)|헤어스타일링제 (hair styling preparations)|스킨클렌저 (skin cleansers)|비의료용 스킨세럼 (non-medicated skin serums)|양초 (candles)|향수양초 (scented candles)|믹싱볼 (mixing bowls)|쿠키 절단기 (cookie cutters)|케이크몰드 (cake molds)|케이크팬 (cake pans)|서빙용 집게 (serving tongs)|요리용 꼬챙이 (cooking skewers)|차통 (tea caddies)|접시 (plates)|사발 (bowls)|컵 (cups)|후추분쇄기 (pepper mills)|디캔터 (마개있는 유리병 - decanters)|음료용 유리식기 (beverage glassware)|테이블린넨 (table linen)|티셔츠 (t-shirts)|식사용 쟁반 (meal trays)|얼음통 (ice buckets)|모자 (hats)|과일음료 및 과일주스 (fruit drinks and fruit juices)|빵 (bread)|볶은 견과류 (roasted nuts)|가공된 견과류 (processed nuts)|잼 (jam)|콘칩 (corn chips)|살사소스 (salsa)|커피 (coffee)|그라놀라 (granola)|달걀 냄비 (egg poachers)|캐비어 냉각용기 (caviar coolers)|크림 주전자 (creamer pitchers)|비금속제 빵바구니 (non-metal bread baskets)|케이크 접시 (cake plates)|비전기식 커피프레스 (non-electric coffee presses)|크리스탈제 음료용 유리식기 (crystal beverage glassware)|와인용 통 (wine buckets)|비귀금속제 서빙용 쟁반 (serving trays not of precious metal)|장거리 경주용 의류 즉 러닝슈즈 대여업 (rental of clothing for distance running, namely, running shoes)|비귀금속제 렐리시 서빙용 쟁반 (relish serving trays not of precious metal)|플라스틱제 접시받침 (plastic coasters)|램킨접시 (ramekins)|설탕 서빙용 집게 (sugar serving tongs)|내려받기 가능한 모바일 애플리케이션 (리조트 편의시설을 확인, 검토 및 예약하고 휴가 예약과 레스토랑을 예약하기 위한 것임 - downloadable mobile applications to see, review and reserve resort amenities, book vacations, and make restaurant reservations)|호텔/리조트/고급 레지던스 분야의 잡지 및 정기간행물 형태의 내려받기 가능한 전자출판물 (downloadable electronic publications in the nature of magazines and periodicals in the field of hotels, resorts and luxury residences)|호텔/리조트/레스토랑/호스피탈리티 산업 관련 내려받기 가능한 모바일 애플리케이션 및 컴퓨터 소프트웨어 (투숙객에게 호텔서비스, 편의시설, 액티비티 및 이벤트에 대한 정보를 제공하기 위한 것임 - downloadable mobile applications and computer software relating to the hotel, resort, restaurant, and hospitality industry for providing information to guests about hotel services, amenities, activities, and events)|내려받기 가능한 키리스 엔트리용 소프트웨어 애플리케이션 (downloadable software applications for keyless entry)|내려받기 가능한 호텔 및 리조트의 임시숙박 예약용 모바일 애플리케이션 및 컴퓨터 소프트웨어 (downloadable mobile applications and computer software for booking temporary accommodations for hotels and resorts)|내려받기 가능한 레스토랑 예약용 모바일 애플리케이션 및 컴퓨터 소프트웨어 (downloadable mobile applications and computer software for booking restaurant reservations)|내려받기 가능한 숙박 예약/혜택 및 정보/예약/지도 및 위치/선호도 및 객실 선택/주문 및 요청사항 제출용 소프트웨어 애플리케이션 (downloadable software applications for accommodation reservations, offers and information, bookings, maps and locations, preferences and room selection, and submitting orders and requests)|사용자가 그들의 충성도 및 보상프로그램 계정을 검토/관리 할 수 있도록 하는 내려받기 가능한 소프트웨어 애플리케이션 (downloadable software applications that enable users to review and manage their loyalty and incentive program accounts)|고객 서비스 인스턴트 메시징 소프트웨어를 특징으로 하는 내려받기 가능한 소프트웨어 애플리케이션 (downloadable software applications featuring customer service instant messaging software)|스테인리스제 스토리지 팬 (stainless steel storage pans)|주방용품 및 가정용품 즉 수플레접시 (cooking and household utensils, namely, soufflé dishes)|도마 (cutting boards)|요리용 솔 (basting brushes)|서빙용 국자 (serving ladles)|주방용 국자 (ladles for kitchen use)|주걱 (spatulas)|샐러드 스피너 (salad spinners)|강판 (graters)|병따개 (bottle openers)|와인 병따개 (wine bottle openers)|밀방망이 (rolling pins)|반죽자르개 (pastry cutters)|거품기 (whisks)|페이스트리 몰드 (pastry molds)|초콜릿 몰드 (chocolate molds)|링 반죽자르개 (ring pastry cutters)|링 몰드 (ring molds)|퍼프 페이스트리 절단기 (puff pastry cutters)|빵 절단기 (bread cutters)|젤라틴 절단기 (gelatin cutters)|타르트 몰드 (tart molds)|요리용 냄비 (cooking pans)|쿠키시트 팬 (cookie sheet pans)|플렉시블 팬 (flexible pans)|주철팬 (cast iron pans)|논스틱 팬 (non-stick pans)|구리팬 (copper pans)|프라이팬 (fry pans)|인덕션 오븐에 사용되는 제빵용 팬 (baking pans for use with induction ovens)|케이크 링 (cake rings)|빈 스퀴즈병 (squeeze bottles sold empty)|팬케이크 및 블린용 팬 (pans used to make pancakes and blinis)|케이크 및 페이스트리 장식용 페이스트리백 (pastry bags for cake and pastry decorations)|접대용 접시 (serving platters)|깔때기 (funnels)|체 (sieves)|비전기식 과즙기 (non-electric juicers)|국자 (scoops)|목제 도마 형태의 정육도마 (butcher blocks in the nature of wooden cutting boards)|주방용 체 (colanders)|향신료통 (spice caddies)|커피통 (coffee caddies)|설탕 용기 (sugar caddies)|크림 용기 (cream caddies)|치즈 용기 (cheese caddies)|조개류 용기 (shell fish caddies)|받침접시 (saucers)|커피용 컵 (coffee cups)|에스프레소용 컵 (espresso cups)|자기제 접대용 접시 (porcelain serving platters)|테린느 (terrines)|유리제 보티브 (glass votives)|양초 보티브 (candle votives)|출판물 및 브로슈어 (printed publications and brochures)|호텔/리조트/레크리에이션 활동 정보 관련 뉴스레터/브로슈어 형태의 출판물 (printed publications in the nature of newsletters and brochures featuring hotel, resort, and recreational activity information)|출판물 즉 호텔/리조트/고급 레지던스 분야의 인쇄된 잡지 (publications, namely, printed magazines in the field of hotels, resorts, and luxury residences)|조리기구 즉 냄비 및 팬 (cookware, namely, pots and pans)|비의료용 텀수염케어제 즉 크림/로션/오일/클리너 (non-medicated beard care preparations, namely, creams, lotions, oils, and cleaners)|향기요법용 양초 (aromatherapy candles).|이용업 (barber shop services)|개인 손질업 즉 헤어커트/면도/마사지/얼굴 트리트먼트업 (personal grooming services, namely, haircuts, shaves, massages, and face treatments)|미용실서비스업 (hair salon services)|타인을 위한 컨시어지 서비스업 (호텔/주거 단지 및 주택에서 제공되는 요청된 사적 준비 및 예약 처리/심부름 및 개별 요구 사항을 충족시키기 위한 고객별 정보 제공으로 구성된 것임 - concierge services for others comprising making requested personal arrangements and reservations, running errands and providing customer specific information to meet individual needs, all rendered in hotels, residential complexes and homes)|결혼식장업 (wedding chapel services)|결혼식 계획 및 준비 관련 상담업 (wedding ceremony planning and arranging consultation services)|래프팅/카약/보트 장비 즉 구명재킷 대여업 (rental of rafting, kayaking and boating equipment, namely, life jackets)|산악 자전거/승마 안전 장비 즉 자전거용 헬멧/승마헬멧 대여업 (rental of mountain biking and horseback riding safety equipment, namely, bicycle helmets and riding helmets)|제물낚시용 의류 즉 낚시용 장화/낚시용 조끼 대여업 (rental of clothing for fly fishing, namely, fishing waders, fishing vests)|웹사이트를 통한 호텔/리조트의 임시숙박 예약서비스 제공업 (providing temporary accommodation booking services for hotels and resorts via a website)|웹사이트를 통한 레스토랑 예약서비스 제공업 (providing restaurant reservation booking services via a website)|호텔/리조트의 숙박시설예약업 (providing hotel and resort accommodation reservation and booking services)|건강개선을 위해 일상생활에서의 건강증진/웰니스/식이 변화에 도움을 주기 위한 보조/피트니스평가 및 상담제공업 (providing assistance, fitness evaluation and consultation to individuals to help them make health, wellness and nutritional changes in their daily living to improve health)|웹사이트를 통한 호텔/ 리조트/레스토랑의 혜택 및 정보/지도 및 위치/선호도 및 객실 선택 예약서비스/주문 및 요청사항 제출 서비스 제공업 (providing hotel, resort and restaurant offers and information, providing maps and locations, providing preferences and room selection booking services, and providing order and request submission services, via a website)|화장용 바디케어업 (cosmetic body care services)|신체/정신의 건강 및 웰니스를 위한 헬스스파서비스업 (마사지, 얼굴 및 바디 트리트먼트, 수(水) 치료, 미용 바디케어서비스, 손톱미용, 매니큐어, 패티큐어, 메이크업 상담 및 적용, 왁싱, 사우나 및 스팀 룸 설비 제공, 미용실 서비스를 포함한 것임 - health spa services for health and wellness of the body and spirit, including providing massage, facial and body treatment services, hydrotherapy treatments, cosmetic body care services, nail care, manicures, pedicures, makeup consultations and applications, waxing, providing sauna and steam room facilities, and hairdressing service)|목욕용 염 (bath salts)|바디 파우더 (body powder)|헤어샴푸 (hair shampoo)|목욕용 파우더 (bath powder)|헤어컨디셔너 (hair conditioners)|팬츠 (pants)|목욕가운 (bathrobes)|반바지 (shorts)|모자챙 (visors)|블라우스 (blouses)|재킷 (jackets)|스웨트셔츠 (sweatshirts)|스웨트팬츠 (sweatpants)|양말 (socks)|조끼 (vests)|수영복 (bathing suits)|맥주 (beer)|포도주 (wine)|부동산 중개업 (real estate agency services)|헬스스파서비스업 (health spa services)|소금 그라인더 (salt grinders)|후추 그라인더 (pepper grinders)|향신료용 그라인더 (spice grinders)|비전기식 커피분쇄기 (non-electric coffee grinders)|비닐제/플라스틱제 식탁매트 (vinyl and/or plastic place mats)|직물제 식탁냅킨 (cloth table napkins)|직물제 접시받침 (cloth coasters)|직물 (textile)|남성용/여성용/아동용 의류 즉 셔츠 (men's, women's, and children's clothing, namely, shirts)|젤리 (jellies)|껍질을 벗긴 견과류 (shelled nuts)|설탕이 뿌려진 견과류 (candied nuts)|감자칩 (potato chips)|페이스트리 (pastries)|가공된 견과류 및 건조된 과일 (processed nuts and dried fruit)|초콜릿이 덮힌 견과류 (chocolate covered nuts)|식육연화제 (meat tenderizers)|사탕 (candies)|비알코올성 음료 즉 광천수 및 탄산수 (non-alcoholic beverages, namely, mineral and aerated waters)|광고/마케팅 및 판촉업 (advertising, marketing and promotion services)|특별 행사 마케팅 및 홍보업 (marketing and promotion of special events)|광고/홍보업 및 관련 상담업 (advertising and promotion services and related consulting)|호텔/리조트/레스토랑/바/스파/레크리에이션 서비스 마케팅 및 홍보업 (marketing and promotion of hotel, resort, restaurant, bar, spa and recreation services)|리조트 브랜드 상품 즉 의류/모자/신발/여행가방/안경/드링크웨어/장난감 온라인 소매업 (online retail store services in relation to resort branded merchandise, namely, clothing, headwear, footwear, luggage, eyewear, drinkware and toys)|개인 위생 용품/양초/조리기구/주방용품 및 가정용품/직물제품/의류/모자/신발/여행가방/안경/드링크웨어/장난감/식품/비알코올성 음료/알코올성 음료의 판매 관련 온라인 소매업 (online retail store services connected to the sale of personal care products, candles, cookware, cooking and household utensils, textile products, clothing, headwear, footwear, luggage, eyewear, drinkware, toys, foodstuffs, non-alcoholic drinks, and alcoholic drinks)|사용자들이 그들의 충성도/보상프로그램 계정을 검토/관리할 수 있게 하는 웹사이트 제공업 (providing a website that enables users to review and manage their loyalty and incentive program accounts)|부동산 취득대행업 (real estate procurement for others)|산악용 자전거 장비 즉 자전거 대여업 (rental of mountain biking equipment, namely, bicycles)|부동산 중개/관리업 즉 콘도 및 아파트의 관리/운영/유지보수/판매/리스/임대업 (real estate brokerage and management services, namely, the management, operation, maintenance, sale, leasing and rental of condominiums and apartments)|부동산 개발업 (real estate development services)|래프팅/카약/보트 장비 즉 뗏목/노/보트/카약/패들 대여업 (rental of rafting, kayaking, and boating equipment, namely, rafts, oars, boats, kayaks, and paddles)|승마 장비 즉 운송 목적의 말 대여업 (rental of horseback riding equipment, namely, horses for transportation purposes)|투어 제공업 (providing tours)|내려받기 불가능한 호텔/리조트/고급 레지던스 분야의 잡지 및 정기간행물 형태의 출판물 온라인 제공업 (providing online non-downloadable publications in the nature of magazines and periodicals in the field of hotels, resorts, and luxury residences)|내려받기 불가능한 출판물 및 잡지 온라인 제공업 (providing online non-downloadable publications and magazines)|스포츠 장비 대여업 (rental of sporting equipment)|웹사이트를 통한 호텔 정보제공업 (providing hotel information via a website)|웹사이트를 통한 호텔/리조트/레스토랑/호스피탈리티 산업 정보제공업 (투숙객에게 호텔서비스, 편의시설, 액티비티 및 이벤트에 대한 정보를 제공하는 것임 - providing hotel, resort, restaurant, and hospitality industry information to guests about hotel services, amenities, activities, and events, via a website)|바디크림 (body cream)|거품 목욕제 (bubble bath)|스킨크림 (skin cream)|스킨비누 (skin soap)|향기요법용 오일 (aromatherapy oils)|스킨 모이스처라이저 (skin moisturizers)|화장용 국소 스킨 및 바디 로션/크림 및 오일 (skin and body topical lotions, creams and oils for cosmetic use)|커피용 주전자 (coffee pitchers)</t>
  </si>
  <si>
    <t>객제 농업회사법인 주식회사</t>
  </si>
  <si>
    <t>법주|소주|청주|쌀로 빚은 청주|막걸리|쌀로 빚은 술|일본식 소주(쇼추)|일본식 백주(시로자케)|곡물을 주재료로 한 증류 알코올 음료|중국식 백주(바이깐)</t>
  </si>
  <si>
    <t>알코올도수 1.2% 이하의 저알코올성 음료(맥주는 제외)|알코올성 음료(맥주는 제외)</t>
  </si>
  <si>
    <t>말라카테 앤세스트럴 리미티드</t>
  </si>
  <si>
    <t>알코올성 음료(맥주는 제외) (Alcoholic beverages, except beers)|증류주 및 리큐어 (spirits and liqueurs)|알코올에센스 및 알코올진액 (alcoholic essences and extracts)|소화촉진용 술 (digestifs (liqueurs and spirits))|증류주 (distilled beverages)|와인 (wines)|칵테일 (cocktails)</t>
  </si>
  <si>
    <t>안명근</t>
  </si>
  <si>
    <t>막걸리|소주|알코올성 음료(맥주는 제외)|과실주|고량주|감귤주|증류주|리큐어|커피주|국화주</t>
  </si>
  <si>
    <t>농업회사법인 조은술 세종(주)</t>
  </si>
  <si>
    <t>막걸리|법주|소주|쌀로 빚은 술|약주|인삼주|청주|탁주|합성청주|과실주|고량주|과일함유 알코올음료|증류주|포도주|박하주|벌꿀주|약미주|약용주(藥用酒)|알코올성 과일엑기스|알코올성음료{맥주는 제외}</t>
  </si>
  <si>
    <t>(주)어메이징브루잉컴퍼니 박진수 오민우</t>
  </si>
  <si>
    <t>하이볼|위스키|리큐어|보드카|와인|증류주|알코올도수 1.2% 이하의 저알코올성 음료(맥주는 제외)|알코올성 음료(맥주는 제외)|소주|막걸리</t>
  </si>
  <si>
    <t>최창환</t>
  </si>
  <si>
    <t>중국식 백주(바이깐)|증류주|양주|진|고량주|럼주|보명주(保命酒)|일본식 백주(시로자케)|수수로 만든 중국식 증류주|곡물을 주재료로 한 증류 알코올 음료</t>
  </si>
  <si>
    <t>천관호</t>
  </si>
  <si>
    <t>위스키|라이 위스키|맥아 위스키|버번 위스키|블렌드 위스키|싱글 몰트 위스키|아메리칸 위스키|위스키로 만든 리큐어|증류주|알코올성 음료(맥주는 제외)</t>
  </si>
  <si>
    <t>주식회사 지리산더덕주 농업회사법인</t>
  </si>
  <si>
    <t>증류주|더덕주|산양삼주|막걸리|소주|청주|알코올성 음료(맥주는 제외)|과실주|와인|위스키|조리용 맛술|고량주|곡물을 주재료로 한 증류 알코올 음료|약용주(藥用酒)|인삼주</t>
  </si>
  <si>
    <t>빔 산토리 유케이 리미티드</t>
  </si>
  <si>
    <t>알코올성 음료(맥주는 제외 - alcoholic beverages, except beer)|위스키(whisky)</t>
  </si>
  <si>
    <t>서상욱</t>
  </si>
  <si>
    <t>곡물을 주재료로 한 증류 알코올 음료|보드카|럼주|비타민 함유 데킬라|알코올성 음료(맥주는 제외)|알코올성 과일칵테일음료|음료용 증류주</t>
  </si>
  <si>
    <t>박기태</t>
  </si>
  <si>
    <t>브랜디|과일함유 알코올음료|막걸리|보드카|소주|리큐어|소화촉진용 술|쌀로 빚은 술|알코올성 음료(맥주는 제외)|약용주(藥用酒)|위스키|청주|탁주|와인|중국식 백주(바이깐)</t>
  </si>
  <si>
    <t>과일함유 알코올음료|막걸리|보드카|브랜디|소주|리큐어|소화촉진용 술|쌀로 빚은 술|알코올성 음료(맥주는 제외)|약용주(藥用酒)|위스키|청주|탁주|와인|중국식 백주(바이깐)</t>
  </si>
  <si>
    <t>주식회사 핑코리아</t>
  </si>
  <si>
    <t>라마 막걸리 (LLAMA MAKGEOLLI)</t>
  </si>
  <si>
    <t>김동혁</t>
  </si>
  <si>
    <t>모주|미림주|소주|쌀로 빚은 술|증류식 소주|청주|탁주|합성청주|동동주|막걸리</t>
  </si>
  <si>
    <t>홍철웅</t>
  </si>
  <si>
    <t>탁주|막걸리|약주|청주</t>
  </si>
  <si>
    <t>럭키 세이크 아게</t>
  </si>
  <si>
    <t>무알코올 맥주|스타우트|합성맥주|향이 첨가된 맥주|청주|알코올성 음료(맥주는 제외)|라거비어|맥주|맥아맥주|맥주/에일 및 라거|맥주음료|라거</t>
  </si>
  <si>
    <t>우생 (THE HANYU SINGLE MALT JAPANESE WHISKY)</t>
  </si>
  <si>
    <t>더 한유 위스키 코포레이션</t>
  </si>
  <si>
    <t>위스키 (Whisky)</t>
  </si>
  <si>
    <t>농업회사법인 유한회사 고창천진</t>
  </si>
  <si>
    <t>복분자주|고구마 증류주|과실주|소주|알코올성 음료(맥주는 제외)|약주|와인|딸기주|알코올함유 과일음료</t>
  </si>
  <si>
    <t>싱글라이스 (SINGLERICE)</t>
  </si>
  <si>
    <t>청주|와인|증류식 소주|진|칵테일|리큐어|보드카|위스키|브랜디|쌀로 빚은 술|과실주|소주|약주|탁주</t>
  </si>
  <si>
    <t>이민형</t>
  </si>
  <si>
    <t>바 및 칵테일라운지 서비스업|아이스크림|케이크|사탕|초콜릿 제품|차(茶)|커피|스파게티|피자|푸딩|꿀|설탕|소금|식초|케첩|밀가루|소스|조미료|향신료|곡물가공식품|신선한 식용 해조류|장식용 드라이플라워|신선한 과실 및 채소|농작물종자|미가공 곡물|미가공 과일|미가공 채소|맥주|홉(Hops)|프랜차이즈 관련 사업관리업|가축 사료|활어(活魚)|생수|광천수 및 탄산수|레몬수|토닉워터|콜라|사이다|비타민음료|스무디|과일주스 및 과일음료|와인|스파클링와인|진|럼주|칵테일|보드카|브랜디|위스키|증류주|리큐어|대형할인마트업|인터넷 종합쇼핑몰업|편의점업|슈퍼마켓업|백화점업|빵제품 소매서비스업|샐러드바업|피자가게업|아이스크림 전문점업|제과점업|커피전문점업|와인바업|카페 및 레스토랑서비스업|커피하우스 및 스낵바업|상품전시업|홍보 광고업|마케팅 및 홍보업|비스트로업|화장품|화장비누|메이크업 화장품|핸드크림|선크림|바디워시|샴푸|치약|향수|에센셜 오일|치즈|햄|소시지|우유|마가린|버터|잼|생크림|수프|식용유|캐비어|가공된 견과류|가공된 과일|가공된 씨앗|가공된 채소|가공된 생선|닭고기|돼지고기|소고기|생선|과자</t>
  </si>
  <si>
    <t>88 양조장 나즈막 (NAZMAK)</t>
  </si>
  <si>
    <t>주식회사농업회사법인팔팔양조장</t>
  </si>
  <si>
    <t>막걸리|동동주|탁주|모주|소주|청주|약주|와인|과실주|알코올성 음료(맥주는 제외)</t>
  </si>
  <si>
    <t>온지 (ONZI)</t>
  </si>
  <si>
    <t>(주)농업회사법인 온지술도가</t>
  </si>
  <si>
    <t>동동주|곡물을 주재료로 한 증류 알코올 음료|과실주|막걸리|소주|쌀로 빚은 술|알코올성 과일음료|알코올성 음료(맥주는 제외)|약주|탁주</t>
  </si>
  <si>
    <t>위석희 (WESUKEE)</t>
  </si>
  <si>
    <t>이예은</t>
  </si>
  <si>
    <t>맥아 위스키|과일함유 알코올 음료|곡물을 주재료로 한 증류 알코올 음료|과실주|막걸리|고량주|보드카|브랜디|블렌드 위스키|소주|알코올성 과일칵테일음료|알코올성 음료(맥주는 제외)|알코올성 커피음료|알코올성 탄산음료(맥주는 제외)|양주|와인|위스키|인삼주|조리용 맛술|증류주</t>
  </si>
  <si>
    <t>정문영</t>
  </si>
  <si>
    <t>막걸리|소주|증류식 소주|알코올성 음료(맥주는 제외)|과실주|와인|스파클링와인|알코올도수 1.2% 이하의 저알코올성 음료(맥주는 제외)|위스키|보드카</t>
  </si>
  <si>
    <t>박차원</t>
  </si>
  <si>
    <t>알코올성음료(맥주는 제외)|증류식소주|청주|탁주|모주|쌀로 빚은 술|동동주|막걸리|소주|과실주|곡물을 주재료로 한 알코올음료</t>
  </si>
  <si>
    <t>강창구</t>
  </si>
  <si>
    <t>막걸리|증류주|소주|과실주|매실주|와인|스파클링와인|청주|동동주|위스키</t>
  </si>
  <si>
    <t>인스터파트너스 주식회사</t>
  </si>
  <si>
    <t>화이트와인|와인|포도주|레드와인|스파클링와인|와인음료|곡물을 주재료로 한 증류 알코올 음료|과일함유 알코올 음료|일본식 백주(시로자케)|알코올성 음료(맥주는 제외)</t>
  </si>
  <si>
    <t>와인|포도주|레드와인|화이트와인|스파클링와인|와인음료|곡물을 주재료로 한 증류 알코올 음료|과일함유 알코올 음료|일본식 백주(시로자케)|알코올성 음료(맥주는 제외)</t>
  </si>
  <si>
    <t>농업회사법인(주) 양양술곳간</t>
  </si>
  <si>
    <t>송이버섯이 들어간 약주(양양산 송이성분을 함유하는 것에 한함)|막걸리|과실주|모주|법주|소주|쌀로 빚은 술|약주|인삼주|청주|탁주</t>
  </si>
  <si>
    <t>송이버섯이 들어간 약주(양양산 송이성분을 함유하는 것에 한함)|과실주|막걸리|모주|법주|소주|쌀로 빚은 술|약주|인삼주|청주|탁주</t>
  </si>
  <si>
    <t>최영남</t>
  </si>
  <si>
    <t>청주|알코올도수 1.2% 이하의 저알코올성 음료(맥주는 제외)|양주|와인|고량주|소주|중국식 백주(바이깐)|알코올성 음료(맥주는 제외)|홍삼주|중국식 수수소주(고량주)</t>
  </si>
  <si>
    <t>농업회사법인 열매달평 주식회사</t>
  </si>
  <si>
    <t>알코올성 음료(맥주는 제외)|증류주|진|주정음료 진액|약용주(藥用酒)|브랜디|약미주|과실주|리큐어|합성청주</t>
  </si>
  <si>
    <t>김청연</t>
  </si>
  <si>
    <t>막걸리|탁주|약주|동동주|쌀로 빚은 술|소주|고량주|과실주|모주|청주|곡물을 주재료로 한 증류 알코올 음료</t>
  </si>
  <si>
    <t>김경섭</t>
  </si>
  <si>
    <t>증류식 소주|아락|알코올성 음료(맥주는 제외)|과일함유 알코올 음료|곡물을 주재료로 한 증류 알코올 음료|음료용 증류주|증류주|브랜디|리큐어|소주</t>
  </si>
  <si>
    <t>양금용</t>
  </si>
  <si>
    <t>알코올성 음료(맥주는 제외)|증류주|양주|소주|증류식 소주|위스키|청주|와인|럼주</t>
  </si>
  <si>
    <t>양주|소주|증류식 소주|증류주|위스키|청주|와인|럼주|알코올성 음료(맥주는 제외)</t>
  </si>
  <si>
    <t>최경희 박성배</t>
  </si>
  <si>
    <t>쌀로 빚은 술|약주|동동주|막걸리|청주|증류주|진|탁주</t>
  </si>
  <si>
    <t>주식회사 안주림</t>
  </si>
  <si>
    <t>체리주|유자주|감귤주|매실주|증류주|과실주|딸기주|복숭아주|배술|사과주</t>
  </si>
  <si>
    <t>증류주|과실주|감귤주|매실주|딸기주|복숭아주|배술|사과주|체리주|유자주</t>
  </si>
  <si>
    <t>김비성</t>
  </si>
  <si>
    <t>동동주|막걸리|소주|약주|청주|탁주|증류식 소주|모주|쌀로 빚은 술|알코올성 음료(맥주는 제외)</t>
  </si>
  <si>
    <t>모주|쌀로 빚은 술|탁주|동동주|막걸리</t>
  </si>
  <si>
    <t>주식회사 푸드엑스</t>
  </si>
  <si>
    <t>레드와인|스파클링와인|알코올성 음료(맥주는 제외)|과일와인|리큐어|스위트와인|알코올성 과일음료|와인|와인음료|화이트 와인</t>
  </si>
  <si>
    <t>주식회사 꿀주당</t>
  </si>
  <si>
    <t>쌀로 빚은 술|곡물을 주재료로 한 증류 알코올 음료|동동주|막걸리|약주|청주</t>
  </si>
  <si>
    <t>김지은</t>
  </si>
  <si>
    <t>약주|막걸리|탁주|쌀로 빚은 술|청주|알코올성 음료(맥주는 제외)|동동주|합성청주</t>
  </si>
  <si>
    <t>약미주|소주|증류식 소주|리큐어|약용주(藥用酒)|약주|음료용 증류주|증류주|인삼주|홍삼주|산삼주|장뇌산삼주|브랜디|위스키|위스키로 만든 리큐어|블렌드 위스키|탁주|막걸리|청주|국화주|과실주|벌꿀주|사과주|산수유주|생강주|송엽주|아락|칵테일|포도주</t>
  </si>
  <si>
    <t>리큐어|스파클링와인|알코올성 과일음료|와인|와인음료|화이트 와인|레드와인|스위트와인|알코올성 음료(맥주는 제외)|과일와인</t>
  </si>
  <si>
    <t>증류주|음료용 증류주|브랜디|소주|증류식 소주|사과주|리큐어|알코올성 과일음료|알코올성 과일칵테일음료|알코올성 음료(맥주는 제외)|위스키|주정음료 진액</t>
  </si>
  <si>
    <t>박정흠</t>
  </si>
  <si>
    <t>알코올도수 1.2% 이하의 저알코올성 음료 (맥주는 제외)|알코올성 음료(맥주는 제외)|소주|증류식 소주|청주|증류주|와인|양주|위스키|일본식 소주(쇼추)</t>
  </si>
  <si>
    <t>알코올성 음료(맥주는 제외)|소주|증류식 소주|청주|증류주|와인|양주|위스키|알코올도수 1.2% 이하의 저알코올성 음료 (맥주는 제외)|일본식 소주(쇼추)</t>
  </si>
  <si>
    <t>미미소 미미소 프리미엄 전통주 6년근 포천 개성인삼 막걸리 (3 Korean Premium Traditional Liquor)</t>
  </si>
  <si>
    <t>장미화</t>
  </si>
  <si>
    <t>과실주|국화주|도라지주|인삼주|동동주|막포도주|모주|미림주|배술|법주|사과주|쌀로 빚은 술|약미주|약용주(藥用酒)|약주|조리용 맛술|증류주|청주|탁주|인터넷 종합쇼핑몰업</t>
  </si>
  <si>
    <t>와인|과일와인|과일함유 알코올 음료|막걸리|증류주</t>
  </si>
  <si>
    <t>주식회사 더한</t>
  </si>
  <si>
    <t>매실주|증류주|과실주|막걸리|쌀로 빚은 술|고량주|복분자주|보드카|브랜디|와인</t>
  </si>
  <si>
    <t>한잔 (HANJAN)</t>
  </si>
  <si>
    <t>(주)리얼통상</t>
  </si>
  <si>
    <t>와인|과일와인|소주|과일소주|증류식 소주|증류주|리큐어|과실주|알코올성 과일음료|청주</t>
  </si>
  <si>
    <t>비냐 산 페드로 타라파카 에스. 에이.</t>
  </si>
  <si>
    <t>알코올성 음료(맥주는 제외 Alcoholic beverages, except beer)</t>
  </si>
  <si>
    <t>강환명</t>
  </si>
  <si>
    <t>과일와인|레드와인|로제와인|스위트와인|스틸와인|스파클링와인|와인|와인펀치|조제 와인칵테일|천연스파클링와인|테이블와인|포트와인|화이트 와인|아르마 냑 명칭이 보호되는 와인증류주|와인 및 강화포도주|와인 및 리큐어|와인 및 스파클링와인|와인쿨러|인삼 및 콘초나나 무껍질 추출물을 함유한 달콤한 포도주(닌진키네슈 와인)</t>
  </si>
  <si>
    <t>클리어제로 (clear zero)</t>
  </si>
  <si>
    <t>주점업|야영장시설 제공업|커피숍업|포장마차업|금속제 물통|맥주용 머그컵|맥주잔|물통|손잡이 뚜껑 달린 큰 맥주컵|술잔|식탁용 기구(나이프/포크 및 스푼은 제외)|얼음통|음료용 용기|컵|광천수 및 탄산수|라거비어|맥주|맥주음료|무알코올 맥주|보리음료|진저비어|비알코올성 맥주맛 음료|주류 제조용 맥아진액|페일 에일|곡물을 주재료로 한 증류 알코올 음료|매실주|소주|알코올도수 1.2% 이하의 저알코올성 음료(맥주는 제외)|알코올성 맥아음료(맥주는 제외)|알코올성 음료(맥주는 제외)|음료용 증류주|증류식 소주|청주|탁주|맥주 도매업|맥주 소매업|맥주 중개업|맥주 판매알선업|소주 도매업|소주 소매업|소주 중개업|소주 판매알선업|와인 판매알선업|와인 소매업|간이식당서비스업|레스토랑 서비스 제공업|식당체인업|바 및 칵테일라운지 서비스업|와인바업|일반유흥주점업</t>
  </si>
  <si>
    <t>에스코트 (ESCORT)</t>
  </si>
  <si>
    <t>금속제 물통|맥주용 머그컵|맥주잔|물통|손잡이 뚜껑 달린 큰 맥주컵|술잔|식탁용 기구(나이프/포크 및 스푼은 제외)|얼음통|음료용 용기|컵|광천수 및 탄산수|라거비어|맥주|맥주음료|무알코올 맥주|보리음료|비알코올성 맥주맛 음료|주류 제조용 맥아진액|진저비어|페일 에일|곡물을 주재료로 한 증류 알코올 음료|매실주|소주|알코올도수 1.2% 이하의 저알코올성 음료(맥주는 제외)|알코올성 맥아음료(맥주는 제외)|알코올성 음료(맥주는 제외)|음료용 증류주|증류식 소주|청주|탁주|맥주 도매업|맥주 소매업|맥주 중개업|소주 중개업|맥주 판매알선업|소주 도매업|소주 소매업|소주 판매알선업|와인 판매알선업|와인 소매업|간이식당서비스업|레스토랑 서비스 제공업|식당체인업|바 및 칵테일라운지 서비스업|와인바업|일반유흥주점업|주점업|야영장시설 제공업|커피숍업|포장마차업</t>
  </si>
  <si>
    <t>경월그린 (GREEN)</t>
  </si>
  <si>
    <t>소주 판매알선업|와인 판매알선업|와인 소매업|레스토랑 서비스 제공업|식당체인업|바 및 칵테일라운지 서비스업|와인바업|일반유흥주점업|주점업|야영장시설 제공업|커피숍업|포장마차업|금속제 물통|맥주용 머그컵|맥주잔|물통|손잡이 뚜껑 달린 큰 맥주컵|술잔|식탁용 기구(나이프/포크 및 스푼은 제외)|얼음통|음료용 용기|컵|광천수 및 탄산수|라거비어|맥주|맥주음료|무알코올 맥주|보리음료|비알코올성 맥주맛 음료|주류 제조용 맥아진액|진저비어|페일 에일|곡물을 주재료로 한 증류 알코올 음료|매실주|소주|알코올도수 1.2% 이하의 저알코올성 음료(맥주는 제외)|알코올성 맥아음료(맥주는 제외)|알코올성 음료(맥주는 제외)|음료용 증류주|증류식 소주|청주|맥주 판매알선업|탁주|맥주 도매업|맥주 소매업|맥주 중개업|소주 도매업|소주 소매업|소주 중개업|간이식당서비스업</t>
  </si>
  <si>
    <t>금속제 물통|맥주용 머그컵|맥주잔|물통|손잡이 뚜껑 달린 큰 맥주컵|술잔|식탁용 기구(나이프/포크 및 스푼은 제외)|얼음통|음료용 용기|컵|광천수 및 탄산수|라거비어|맥주|맥주음료|무알코올 맥주|보리음료|비알코올성 맥주맛 음료|주류 제조용 맥아진액|진저비어|페일 에일|곡물을 주재료로 한 증류 알코올 음료|매실주|소주|알코올도수 1.2% 이하의 저알코올성 음료(맥주는 제외)|증류식 소주|알코올성 맥아음료(맥주는 제외)|알코올성 음료(맥주는 제외)|음료용 증류주|청주|탁주|맥주 도매업|맥주 소매업|맥주 중개업|맥주 판매알선업|소주 판매알선업|소주 도매업|소주 소매업|소주 중개업|와인 판매알선업|와인 소매업|간이식당서비스업|레스토랑 서비스 제공업|식당체인업|바 및 칵테일라운지 서비스업|와인바업|일반유흥주점업|주점업|야영장시설 제공업|커피숍업|포장마차업</t>
  </si>
  <si>
    <t>클라우드클리어제로 (Kloud clear zero)</t>
  </si>
  <si>
    <t>금속제 물통|맥주용 머그컵|맥주잔|물통|손잡이 뚜껑 달린 큰 맥주컵|술잔|식탁용 기구(나이프/포크 및 스푼은 제외)|얼음통|음료용 용기|컵|광천수 및 탄산수|라거비어|보리음료|맥주|맥주음료|무알코올 맥주|비알코올성 맥주맛 음료|주류 제조용 맥아진액|진저비어|페일 에일|곡물을 주재료로 한 증류 알코올 음료|매실주|소주|알코올도수 1.2% 이하의 저알코올성 음료(맥주는 제외)|알코올성 맥아음료(맥주는 제외)|알코올성 음료(맥주는 제외)|음료용 증류주|증류식 소주|청주|탁주|맥주 도매업|맥주 소매업|맥주 중개업|맥주 판매알선업|소주 도매업|와인 판매알선업|소주 소매업|소주 중개업|소주 판매알선업|와인 소매업|간이식당서비스업|레스토랑 서비스 제공업|식당체인업|바 및 칵테일라운지 서비스업|와인바업|일반유흥주점업|주점업|야영장시설 제공업|커피숍업|포장마차업</t>
  </si>
  <si>
    <t>음료용 증류주|증류식 소주|청주|탁주|맥주 도매업|맥주 소매업|맥주 중개업|맥주 판매알선업|소주 도매업|소주 소매업|소주 중개업|소주 판매알선업|와인 판매알선업|와인 소매업|간이식당서비스업|레스토랑 서비스 제공업|식당체인업|바 및 칵테일라운지 서비스업|와인바업|일반유흥주점업|주점업|야영장시설 제공업|커피숍업|포장마차업|금속제 물통|맥주용 머그컵|맥주잔|물통|손잡이 뚜껑 달린 큰 맥주컵|술잔|식탁용 기구(나이프/포크 및 스푼은 제외)|얼음통|음료용 용기|컵|광천수 및 탄산수|라거비어|맥주|맥주음료|무알코올 맥주|보리음료|비알코올성 맥주맛 음료|주류 제조용 맥아진액|진저비어|페일 에일|곡물을 주재료로 한 증류 알코올 음료|알코올성 맥아음료(맥주는 제외)|매실주|소주|알코올도수 1.2% 이하의 저알코올성 음료(맥주는 제외)|알코올성 음료(맥주는 제외)</t>
  </si>
  <si>
    <t>경월 경월 (Kyung Woul)</t>
  </si>
  <si>
    <t>물통|금속제 물통|맥주용 머그컵|맥주잔|손잡이 뚜껑 달린 큰 맥주컵|술잔|식탁용 기구(나이프/포크 및 스푼은 제외)|얼음통|음료용 용기|컵|광천수 및 탄산수|라거비어|맥주|맥주음료|무알코올 맥주|보리음료|비알코올성 맥주맛 음료|주류 제조용 맥아진액|진저비어|페일 에일|곡물을 주재료로 한 증류 알코올 음료|알코올성 맥아음료(맥주는 제외)|매실주|소주|알코올도수 1.2% 이하의 저알코올성 음료(맥주는 제외)|알코올성 음료(맥주는 제외)|음료용 증류주|증류식 소주|청주|탁주|맥주 도매업|맥주 소매업|맥주 중개업|맥주 판매알선업|소주 도매업|소주 소매업|소주 중개업|소주 판매알선업|와인 판매알선업|와인 소매업|간이식당서비스업|레스토랑 서비스 제공업|식당체인업|바 및 칵테일라운지 서비스업|와인바업|일반유흥주점업|주점업|야영장시설 제공업|커피숍업|포장마차업</t>
  </si>
  <si>
    <t>금속제 물통|맥주용 머그컵|맥주잔|물통|손잡이 뚜껑 달린 큰 맥주컵|술잔|식탁용 기구(나이프/포크 및 스푼은 제외)|얼음통|음료용 용기|컵|광천수 및 탄산수|라거비어|맥주|맥주음료|무알코올 맥주|진저비어|보리음료|비알코올성 맥주맛 음료|주류 제조용 맥아진액|페일 에일|곡물을 주재료로 한 증류 알코올 음료|매실주|소주|알코올도수 1.2% 이하의 저알코올성 음료(맥주는 제외)|알코올성 맥아음료(맥주는 제외)|알코올성 음료(맥주는 제외)|음료용 증류주|증류식 소주|청주|탁주|맥주 도매업|맥주 소매업|맥주 중개업|맥주 판매알선업|소주 도매업|소주 소매업|소주 중개업|소주 판매알선업|와인 판매알선업|와인 소매업|간이식당서비스업|와인바업|레스토랑 서비스 제공업|식당체인업|바 및 칵테일라운지 서비스업|일반유흥주점업|주점업|야영장시설 제공업|커피숍업|포장마차업</t>
  </si>
  <si>
    <t>맥주 판매알선업|소주 도매업|소주 소매업|소주 중개업|소주 판매알선업|와인 판매알선업|와인 소매업|간이식당서비스업|손잡이 뚜껑 달린 큰 맥주컵|술잔|식탁용 기구(나이프/포크 및 스푼은 제외)|얼음통|음료용 용기|컵|광천수 및 탄산수|라거비어|맥주|맥주음료|무알코올 맥주|레스토랑 서비스 제공업|식당체인업|바 및 칵테일라운지 서비스업|와인바업|일반유흥주점업|주점업|야영장시설 제공업|커피숍업|포장마차업|알코올성 맥아음료(맥주는 제외)|알코올성 음료(맥주는 제외)|음료용 증류주|증류식 소주|청주|맥주 중개업|탁주|맥주 도매업|맥주 소매업|금속제 물통|맥주용 머그컵|맥주잔|물통|보리음료|비알코올성 맥주맛 음료|주류 제조용 맥아진액|매실주|진저비어|페일 에일|곡물을 주재료로 한 증류 알코올 음료|소주|알코올도수 1.2% 이하의 저알코올성 음료(맥주는 제외)</t>
  </si>
  <si>
    <t>금속제 물통|맥주용 머그컵|맥주잔|물통|손잡이 뚜껑 달린 큰 맥주컵|술잔|식탁용 기구(나이프/포크 및 스푼은 제외)|얼음통|음료용 용기|컵|광천수 및 탄산수|무알코올 맥주|라거비어|맥주|맥주음료|보리음료|비알코올성 맥주맛 음료|주류 제조용 맥아진액|진저비어|페일 에일|곡물을 주재료로 한 증류 알코올 음료|매실주|소주|알코올도수 1.2% 이하의 저알코올성 음료(맥주는 제외)|알코올성 맥아음료(맥주는 제외)|알코올성 음료(맥주는 제외)|음료용 증류주|증류식 소주|청주|탁주|맥주 도매업|맥주 소매업|맥주 중개업|맥주 판매알선업|소주 도매업|소주 소매업|소주 중개업|소주 판매알선업|와인 판매알선업|와인 소매업|간이식당서비스업|레스토랑 서비스 제공업|식당체인업|바 및 칵테일라운지 서비스업|와인바업|일반유흥주점업|주점업|야영장시설 제공업|커피숍업|포장마차업</t>
  </si>
  <si>
    <t>맥주 소매업|맥주 중개업|맥주 판매알선업|소주 소매업|소주 중개업|소주 판매알선업|와인 판매알선업|와인 소매업|간이식당서비스업|레스토랑 서비스 제공업|식당체인업|바 및 칵테일라운지 서비스업|와인바업|일반유흥주점업|주점업|야영장시설 제공업|커피숍업|포장마차업|금속제 물통|맥주용 머그컵|맥주잔|물통|손잡이 뚜껑 달린 큰 맥주컵|술잔|식탁용 기구(나이프/포크 및 스푼은 제외)|얼음통|음료용 용기|컵|광천수 및 탄산수|라거비어|맥주|맥주음료|무알코올 맥주|보리음료|비알코올성 맥주맛 음료|주류 제조용 맥아진액|진저비어|페일 에일|곡물을 주재료로 한 증류 알코올 음료|매실주|소주|알코올도수 1.2% 이하의 저알코올성 음료(맥주는 제외)|알코올성 맥아음료(맥주는 제외)|알코올성 음료(맥주는 제외)|음료용 증류주|증류식 소주|청주|탁주|맥주 도매업|소주 도매업</t>
  </si>
  <si>
    <t>금속제 물통|맥주용 머그컵|맥주잔|물통|손잡이 뚜껑 달린 큰 맥주컵|술잔|식탁용 기구(나이프/포크 및 스푼은 제외)|얼음통|음료용 용기|컵|광천수 및 탄산수|라거비어|맥주|맥주음료|무알코올 맥주|보리음료|페일 에일|비알코올성 맥주맛 음료|주류 제조용 맥아진액|진저비어|곡물을 주재료로 한 증류 알코올 음료|매실주|소주|알코올도수 1.2% 이하의 저알코올성 음료(맥주는 제외)|알코올성 맥아음료(맥주는 제외)|알코올성 음료(맥주는 제외)|음료용 증류주|증류식 소주|청주|탁주|맥주 도매업|맥주 소매업|맥주 중개업|맥주 판매알선업|소주 도매업|소주 소매업|소주 중개업|소주 판매알선업|와인 판매알선업|와인 소매업|간이식당서비스업|레스토랑 서비스 제공업|식당체인업|바 및 칵테일라운지 서비스업|와인바업|일반유흥주점업|주점업|야영장시설 제공업|커피숍업|포장마차업</t>
  </si>
  <si>
    <t>금속제 물통|맥주용 머그컵|맥주잔|물통|손잡이 뚜껑 달린 큰 맥주컵|술잔|식탁용 기구(나이프/포크 및 스푼은 제외)|얼음통|음료용 용기|컵|광천수 및 탄산수|라거비어|맥주|맥주음료|무알코올 맥주|보리음료|비알코올성 맥주맛 음료|주류 제조용 맥아진액|진저비어|페일 에일|곡물을 주재료로 한 증류 알코올 음료|매실주|소주|알코올도수 1.2% 이하의 저알코올성 음료(맥주는 제외)|알코올성 맥아음료(맥주는 제외)|알코올성 음료(맥주는 제외)|음료용 증류주|증류식 소주|청주|탁주|맥주 도매업|맥주 소매업|맥주 중개업|맥주 판매알선업|소주 도매업|소주 소매업|소주 중개업|소주 판매알선업|와인 판매알선업|와인 소매업|간이식당서비스업|레스토랑 서비스 제공업|식당체인업|바 및 칵테일라운지 서비스업|와인바업|일반유흥주점업|포장마차업|주점업|야영장시설 제공업|커피숍업</t>
  </si>
  <si>
    <t>무알코올 맥주|보리음료|비알코올성 맥주맛 음료|주류 제조용 맥아진액|진저비어|페일 에일|곡물을 주재료로 한 증류 알코올 음료|매실주|소주|알코올도수 1.2% 이하의 저알코올성 음료(맥주는 제외)|알코올성 맥아음료(맥주는 제외)|알코올성 음료(맥주는 제외)|음료용 증류주|증류식 소주|청주|탁주|맥주 판매알선업|맥주 도매업|맥주 소매업|맥주 중개업|소주 도매업|소주 소매업|소주 중개업|소주 판매알선업|와인 판매알선업|와인 소매업|간이식당서비스업|레스토랑 서비스 제공업|식당체인업|바 및 칵테일라운지 서비스업|와인바업|일반유흥주점업|주점업|야영장시설 제공업|커피숍업|포장마차업|금속제 물통|맥주용 머그컵|맥주잔|물통|손잡이 뚜껑 달린 큰 맥주컵|술잔|식탁용 기구(나이프/포크 및 스푼은 제외)|얼음통|음료용 용기|컵|광천수 및 탄산수|라거비어|맥주|맥주음료</t>
  </si>
  <si>
    <t>청하 청하 (Chungha)</t>
  </si>
  <si>
    <t>비알코올성 맥주맛 음료|주류 제조용 맥아진액|진저비어|페일 에일|곡물을 주재료로 한 증류 알코올 음료|매실주|소주|알코올도수 1.2% 이하의 저알코올성 음료(맥주는 제외)|알코올성 맥아음료(맥주는 제외)|알코올성 음료(맥주는 제외)|음료용 증류주|증류식 소주|청주|탁주|맥주 도매업|맥주 소매업|맥주 중개업|맥주 판매알선업|소주 도매업|소주 소매업|소주 중개업|소주 판매알선업|와인 판매알선업|와인 소매업|간이식당서비스업|레스토랑 서비스 제공업|식당체인업|바 및 칵테일라운지 서비스업|와인바업|일반유흥주점업|주점업|야영장시설 제공업|커피숍업|포장마차업|금속제 물통|맥주용 머그컵|맥주잔|물통|손잡이 뚜껑 달린 큰 맥주컵|술잔|식탁용 기구(나이프/포크 및 스푼은 제외)|얼음통|음료용 용기|컵|광천수 및 탄산수|라거비어|맥주|맥주음료|무알코올 맥주|보리음료</t>
  </si>
  <si>
    <t>캪틴큐 (CAPTAIN Q)</t>
  </si>
  <si>
    <t>김민수</t>
  </si>
  <si>
    <t>동동주|막걸리|모주|쌀로 빚은 술|약주|증류식 소주|탁주|알코올성 음료(맥주는 제외)</t>
  </si>
  <si>
    <t>막걸리|모주|쌀로 빚은 술|탁주|알코올성 음료(맥주는 제외)|동동주|증류식 소주|청주|약주</t>
  </si>
  <si>
    <t>주식회사 위드라이크</t>
  </si>
  <si>
    <t>소주|막걸리|탁주|알코올성 음료(맥주는 제외)|청주|와인|과실주|고량주|증류주|위스키</t>
  </si>
  <si>
    <t>旧商標番号</t>
    <rPh sb="0" eb="1">
      <t>キュウ</t>
    </rPh>
    <rPh sb="1" eb="3">
      <t>ショウヒョウ</t>
    </rPh>
    <rPh sb="3" eb="5">
      <t>バンゴウ</t>
    </rPh>
    <phoneticPr fontId="2"/>
  </si>
  <si>
    <t>旧商標名</t>
    <rPh sb="0" eb="4">
      <t>キュウショウヒョウメイ</t>
    </rPh>
    <phoneticPr fontId="2"/>
  </si>
  <si>
    <t>商標名称一致確認</t>
    <rPh sb="0" eb="4">
      <t>ショウヒョウメイショウ</t>
    </rPh>
    <rPh sb="4" eb="6">
      <t>イッチ</t>
    </rPh>
    <rPh sb="6" eb="8">
      <t>カクニン</t>
    </rPh>
    <phoneticPr fontId="1"/>
  </si>
  <si>
    <t>新規追加</t>
    <rPh sb="0" eb="4">
      <t>シンキツイカ</t>
    </rPh>
    <phoneticPr fontId="2"/>
  </si>
  <si>
    <t>名称変更分</t>
    <rPh sb="0" eb="5">
      <t>メイショウヘンコウブン</t>
    </rPh>
    <phoneticPr fontId="2"/>
  </si>
  <si>
    <t>〇</t>
    <phoneticPr fontId="1"/>
  </si>
  <si>
    <t>ピンボール (Ping)</t>
  </si>
  <si>
    <t>花犬(HWAGAE)</t>
  </si>
  <si>
    <t>東方アメリカ</t>
  </si>
  <si>
    <t>（商品名情報なし）</t>
  </si>
  <si>
    <t>KBOリーグ</t>
  </si>
  <si>
    <t>オ・サンスン</t>
  </si>
  <si>
    <t>イチジク (Muhwa)</t>
  </si>
  <si>
    <t>波動(Padong)</t>
  </si>
  <si>
    <t>白料理ホワイトペーパー</t>
  </si>
  <si>
    <t>スルダルサロン (Sooldal salon)</t>
  </si>
  <si>
    <t>ハン・ヨンソク清明卓州</t>
  </si>
  <si>
    <t>ビートル</t>
  </si>
  <si>
    <t>HEE Hee; Hee希州</t>
  </si>
  <si>
    <t>マリファ (SUNTORY まつりか)</t>
  </si>
  <si>
    <t>降下焼酎</t>
  </si>
  <si>
    <t>スク冷マッコリ</t>
  </si>
  <si>
    <t>キウィキキ</t>
  </si>
  <si>
    <t>アリダルライト</t>
  </si>
  <si>
    <t>チョコレートチョコレートマッコリ</t>
  </si>
  <si>
    <t>演奏</t>
  </si>
  <si>
    <t>マッガリーノ</t>
  </si>
  <si>
    <t>進路進路ZERO SUGAR SINCE 1924</t>
  </si>
  <si>
    <t>オークライス (OAKRICE WHISKEY)</t>
  </si>
  <si>
    <t>ポウンジョン</t>
  </si>
  <si>
    <t>ポウンモン</t>
  </si>
  <si>
    <t>ポウンジュポウンジュ</t>
  </si>
  <si>
    <t>パク・トン</t>
  </si>
  <si>
    <t>海油</t>
  </si>
  <si>
    <t>ビートルビートル</t>
  </si>
  <si>
    <t>ビートルビートルマッコリWONJU 1963醸造所</t>
  </si>
  <si>
    <t>アリウル</t>
  </si>
  <si>
    <t>安東ゴールデンジュ</t>
  </si>
  <si>
    <t>新しく257アプリコット(Saero 257)</t>
  </si>
  <si>
    <t>CLARA C '</t>
  </si>
  <si>
    <t>ソヤンブルース</t>
  </si>
  <si>
    <t>賞賛</t>
  </si>
  <si>
    <t>優良ハイボール</t>
  </si>
  <si>
    <t>三重三重</t>
  </si>
  <si>
    <t>五重5重</t>
  </si>
  <si>
    <t>私たちの小麦</t>
  </si>
  <si>
    <t>ウィズボール</t>
  </si>
  <si>
    <t>チョ・デミョン楊州大使長香漁場</t>
  </si>
  <si>
    <t>カフェシテ</t>
  </si>
  <si>
    <t>ラマ・マッコリ (LLAMA MAKGEOLLI)</t>
  </si>
  <si>
    <t>人生の主幕</t>
  </si>
  <si>
    <t>優生(THE HANYU SINGLE MALT JAPANESE WHISKY)</t>
  </si>
  <si>
    <t>シングルライス (SINGLERICE)</t>
  </si>
  <si>
    <t>88醸造所ナズマック（NAZMAK）</t>
  </si>
  <si>
    <t>オンジー（ONZI）</t>
  </si>
  <si>
    <t>ウィ・ソクヒ（WESUKEE）</t>
  </si>
  <si>
    <t>今日は男の分け前</t>
  </si>
  <si>
    <t>内外株価 内外株価</t>
  </si>
  <si>
    <t>合奏 合奏</t>
  </si>
  <si>
    <t>陽陽酒店</t>
  </si>
  <si>
    <t>最近私たちは</t>
  </si>
  <si>
    <t>東北人東北人</t>
  </si>
  <si>
    <t>活脈母果株</t>
  </si>
  <si>
    <t>サムハン時代の義理の森</t>
  </si>
  <si>
    <t>朝鮮焼酎</t>
  </si>
  <si>
    <t>アパート</t>
  </si>
  <si>
    <t>もっとマラン</t>
  </si>
  <si>
    <t>春夏秋冬</t>
  </si>
  <si>
    <t>真春春夏秋冬</t>
  </si>
  <si>
    <t>多和州</t>
  </si>
  <si>
    <t>宝島</t>
  </si>
  <si>
    <t>金窓マッコリ</t>
  </si>
  <si>
    <t>コマリー</t>
  </si>
  <si>
    <t>朝鮮薬酒</t>
  </si>
  <si>
    <t>ビノロジー</t>
  </si>
  <si>
    <t>錬金焼酎</t>
  </si>
  <si>
    <t>ミミソミミソプレミアム伝統酒6年根ポチョン個性人参マッコリ（3 Korean Premium Traditional Liquor）</t>
  </si>
  <si>
    <t>千九百十五</t>
  </si>
  <si>
    <t>加えた合奏</t>
  </si>
  <si>
    <t>一杯（HANJAN）</t>
  </si>
  <si>
    <t>クリアゼロ（clear zero）</t>
  </si>
  <si>
    <t>護衛(ESCORT)</t>
  </si>
  <si>
    <t>慶月グリーン（GREEN）</t>
  </si>
  <si>
    <t>クラウドクリアゼロ (Kloud clear zero)</t>
  </si>
  <si>
    <t>慶月慶月 (Kyung Woul)</t>
  </si>
  <si>
    <t>名家</t>
  </si>
  <si>
    <t>みりん</t>
  </si>
  <si>
    <t>百貨修復</t>
  </si>
  <si>
    <t>雪の中</t>
  </si>
  <si>
    <t>純粋な最初のように</t>
  </si>
  <si>
    <t>初めてのように</t>
  </si>
  <si>
    <t>チョンハチョンハ</t>
  </si>
  <si>
    <t>カッティンキュー（CAPTAIN Q）</t>
  </si>
  <si>
    <t>ALPS 雄牛マッコリ hwangso Makgeolli</t>
  </si>
  <si>
    <t>ALPSアルプスマッコリALPS Makgeolli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</si>
</sst>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yyyy/mm/dd"/>
  </numFmts>
  <fonts count="6" x14ac:knownFonts="1">
    <font>
      <sz val="11"/>
      <color theme="1"/>
      <name val="ＭＳ Ｐゴシック"/>
      <family val="2"/>
      <scheme val="minor"/>
    </font>
    <font>
      <sz val="6"/>
      <name val="ＭＳ Ｐゴシック"/>
      <family val="3"/>
      <charset val="128"/>
      <scheme val="minor"/>
    </font>
    <font>
      <sz val="6"/>
      <name val="ＭＳ Ｐゴシック"/>
      <family val="3"/>
      <charset val="128"/>
    </font>
    <font>
      <sz val="11"/>
      <color indexed="8"/>
      <name val="ＭＳ Ｐゴシック"/>
      <family val="3"/>
      <charset val="128"/>
    </font>
    <font>
      <sz val="11"/>
      <color indexed="8"/>
      <name val="ＭＳ Ｐゴシック"/>
      <family val="3"/>
      <charset val="128"/>
      <scheme val="minor"/>
    </font>
    <font>
      <u/>
      <sz val="11"/>
      <color theme="10"/>
      <name val="ＭＳ Ｐゴシック"/>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tint="-0.249977111117893"/>
        <bgColor indexed="0"/>
      </patternFill>
    </fill>
    <fill>
      <patternFill patternType="solid">
        <fgColor rgb="FFFFFF00"/>
        <bgColor indexed="64"/>
      </patternFill>
    </fill>
    <fill>
      <patternFill patternType="solid">
        <fgColor rgb="FFFFC000"/>
        <bgColor indexed="0"/>
      </patternFill>
    </fill>
    <fill>
      <patternFill patternType="solid">
        <fgColor rgb="FFFFC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3" fillId="0" borderId="0"/>
    <xf numFmtId="0" fontId="5" fillId="0" borderId="0" applyNumberFormat="0" applyFill="0" applyBorder="0" applyAlignment="0" applyProtection="0"/>
  </cellStyleXfs>
  <cellXfs count="11">
    <xf numFmtId="0" fontId="0" fillId="0" borderId="0" xfId="0"/>
    <xf numFmtId="176" fontId="0" fillId="2" borderId="1" xfId="0" applyNumberFormat="1" applyFill="1" applyBorder="1" applyAlignment="1">
      <alignment horizontal="center" vertical="center"/>
    </xf>
    <xf numFmtId="49" fontId="4" fillId="3" borderId="1" xfId="1" applyNumberFormat="1" applyFont="1" applyFill="1" applyBorder="1" applyAlignment="1">
      <alignment horizontal="center" vertical="center"/>
    </xf>
    <xf numFmtId="177" fontId="4" fillId="3" borderId="1" xfId="1" applyNumberFormat="1" applyFont="1" applyFill="1" applyBorder="1" applyAlignment="1">
      <alignment horizontal="center" vertical="center"/>
    </xf>
    <xf numFmtId="0" fontId="0" fillId="0" borderId="1" xfId="0" applyBorder="1"/>
    <xf numFmtId="0" fontId="5" fillId="0" borderId="0" xfId="2"/>
    <xf numFmtId="178" fontId="4" fillId="3" borderId="1" xfId="1" applyNumberFormat="1" applyFont="1" applyFill="1" applyBorder="1" applyAlignment="1">
      <alignment horizontal="center" vertical="center"/>
    </xf>
    <xf numFmtId="0" fontId="0" fillId="4" borderId="1" xfId="0" applyFill="1" applyBorder="1"/>
    <xf numFmtId="49" fontId="4" fillId="5" borderId="1" xfId="1" applyNumberFormat="1" applyFont="1" applyFill="1" applyBorder="1" applyAlignment="1">
      <alignment horizontal="center" vertical="center"/>
    </xf>
    <xf numFmtId="0" fontId="0" fillId="6" borderId="1" xfId="0" applyFill="1" applyBorder="1" applyAlignment="1">
      <alignment horizontal="center"/>
    </xf>
    <xf numFmtId="178" fontId="0" fillId="0" borderId="1" xfId="0" applyNumberFormat="1" applyBorder="1"/>
  </cellXfs>
  <cellStyles count="3">
    <cellStyle name="ハイパーリンク" xfId="2" builtinId="8"/>
    <cellStyle name="標準" xfId="0" builtinId="0"/>
    <cellStyle name="標準_Sheet1" xfId="1"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CA795-866F-436E-BDC1-30665F0B75D2}">
  <dimension ref="A1:P125"/>
  <sheetViews>
    <sheetView tabSelected="1" workbookViewId="0"/>
  </sheetViews>
  <sheetFormatPr defaultRowHeight="13.5" x14ac:dyDescent="0.15"/>
  <cols>
    <col min="1" max="1" width="4.5" bestFit="1" customWidth="1"/>
    <col min="2" max="2" width="5.25" bestFit="1" customWidth="1"/>
    <col min="3" max="3" width="7.5" bestFit="1" customWidth="1"/>
    <col min="4" max="4" width="15" bestFit="1" customWidth="1"/>
    <col min="5" max="6" width="33.5" customWidth="1"/>
    <col min="9" max="9" width="11.625" bestFit="1" customWidth="1"/>
    <col min="10" max="10" width="37" bestFit="1" customWidth="1"/>
    <col min="12" max="12" width="15" bestFit="1" customWidth="1"/>
    <col min="14" max="14" width="17.25" bestFit="1" customWidth="1"/>
  </cols>
  <sheetData>
    <row r="1" spans="1:16" x14ac:dyDescent="0.15">
      <c r="A1" s="1" t="s">
        <v>0</v>
      </c>
      <c r="B1" s="2" t="s">
        <v>1</v>
      </c>
      <c r="C1" s="3" t="s">
        <v>2</v>
      </c>
      <c r="D1" s="3" t="s">
        <v>3</v>
      </c>
      <c r="E1" s="2" t="s">
        <v>4</v>
      </c>
      <c r="F1" s="2" t="s">
        <v>5</v>
      </c>
      <c r="G1" s="2" t="s">
        <v>6</v>
      </c>
      <c r="H1" s="2" t="s">
        <v>7</v>
      </c>
      <c r="I1" s="6" t="s">
        <v>8</v>
      </c>
      <c r="L1" s="7" t="s">
        <v>457</v>
      </c>
      <c r="M1" s="7" t="s">
        <v>458</v>
      </c>
      <c r="N1" s="8" t="s">
        <v>459</v>
      </c>
      <c r="O1" s="9" t="s">
        <v>460</v>
      </c>
      <c r="P1" s="9" t="s">
        <v>461</v>
      </c>
    </row>
    <row r="2" spans="1:16" x14ac:dyDescent="0.15">
      <c r="A2" s="4">
        <v>1</v>
      </c>
      <c r="B2" s="4" t="s">
        <v>9</v>
      </c>
      <c r="C2" s="4">
        <v>202410</v>
      </c>
      <c r="D2" s="4" t="s">
        <v>128</v>
      </c>
      <c r="E2" s="4" t="s">
        <v>233</v>
      </c>
      <c r="F2" s="4" t="s">
        <v>463</v>
      </c>
      <c r="G2" s="4" t="s">
        <v>234</v>
      </c>
      <c r="H2" s="4" t="s">
        <v>235</v>
      </c>
      <c r="I2" s="10">
        <v>45567</v>
      </c>
      <c r="J2" s="5" t="str">
        <f>"https://doi.org/10.8080/"&amp;D2</f>
        <v>https://doi.org/10.8080/4020240180630</v>
      </c>
      <c r="L2" t="e">
        <f>VLOOKUP(D2,#REF!,1,FALSE)</f>
        <v>#REF!</v>
      </c>
      <c r="M2" t="e">
        <f>VLOOKUP(D2,#REF!,2,FALSE)</f>
        <v>#REF!</v>
      </c>
      <c r="N2" t="e">
        <f>M2=E2</f>
        <v>#REF!</v>
      </c>
      <c r="P2" t="s">
        <v>462</v>
      </c>
    </row>
    <row r="3" spans="1:16" x14ac:dyDescent="0.15">
      <c r="A3" s="4">
        <v>2</v>
      </c>
      <c r="B3" s="4" t="s">
        <v>9</v>
      </c>
      <c r="C3" s="4">
        <v>202410</v>
      </c>
      <c r="D3" s="4" t="s">
        <v>133</v>
      </c>
      <c r="E3" s="4" t="s">
        <v>236</v>
      </c>
      <c r="F3" s="4" t="s">
        <v>464</v>
      </c>
      <c r="G3" s="4" t="s">
        <v>237</v>
      </c>
      <c r="H3" s="4" t="s">
        <v>238</v>
      </c>
      <c r="I3" s="10">
        <v>45567</v>
      </c>
      <c r="J3" s="5" t="str">
        <f t="shared" ref="J3:J66" si="0">"https://doi.org/10.8080/"&amp;D3</f>
        <v>https://doi.org/10.8080/4020240180898</v>
      </c>
      <c r="L3" t="e">
        <f>VLOOKUP(D3,#REF!,1,FALSE)</f>
        <v>#REF!</v>
      </c>
      <c r="M3" t="e">
        <f>VLOOKUP(D3,#REF!,2,FALSE)</f>
        <v>#REF!</v>
      </c>
      <c r="N3" t="e">
        <f t="shared" ref="N3:N66" si="1">M3=E3</f>
        <v>#REF!</v>
      </c>
      <c r="P3" t="s">
        <v>462</v>
      </c>
    </row>
    <row r="4" spans="1:16" x14ac:dyDescent="0.15">
      <c r="A4" s="4">
        <v>3</v>
      </c>
      <c r="B4" s="4" t="s">
        <v>9</v>
      </c>
      <c r="C4" s="4">
        <v>202410</v>
      </c>
      <c r="D4" s="4" t="s">
        <v>120</v>
      </c>
      <c r="E4" s="4" t="s">
        <v>222</v>
      </c>
      <c r="F4" s="4" t="s">
        <v>465</v>
      </c>
      <c r="G4" s="4" t="s">
        <v>239</v>
      </c>
      <c r="H4" s="4" t="s">
        <v>240</v>
      </c>
      <c r="I4" s="10">
        <v>45567</v>
      </c>
      <c r="J4" s="5" t="str">
        <f t="shared" si="0"/>
        <v>https://doi.org/10.8080/4020240180924</v>
      </c>
      <c r="L4" t="e">
        <f>VLOOKUP(D4,#REF!,1,FALSE)</f>
        <v>#REF!</v>
      </c>
      <c r="M4" t="e">
        <f>VLOOKUP(D4,#REF!,2,FALSE)</f>
        <v>#REF!</v>
      </c>
      <c r="N4" t="e">
        <f t="shared" si="1"/>
        <v>#REF!</v>
      </c>
    </row>
    <row r="5" spans="1:16" x14ac:dyDescent="0.15">
      <c r="A5" s="4">
        <v>4</v>
      </c>
      <c r="B5" s="4" t="s">
        <v>9</v>
      </c>
      <c r="C5" s="4">
        <v>202410</v>
      </c>
      <c r="D5" s="4" t="s">
        <v>132</v>
      </c>
      <c r="E5" s="4" t="s">
        <v>241</v>
      </c>
      <c r="F5" s="4" t="s">
        <v>466</v>
      </c>
      <c r="G5" s="4" t="s">
        <v>242</v>
      </c>
      <c r="H5" s="4" t="s">
        <v>243</v>
      </c>
      <c r="I5" s="10">
        <v>45567</v>
      </c>
      <c r="J5" s="5" t="str">
        <f t="shared" si="0"/>
        <v>https://doi.org/10.8080/4020240181409</v>
      </c>
      <c r="L5" t="e">
        <f>VLOOKUP(D5,#REF!,1,FALSE)</f>
        <v>#REF!</v>
      </c>
      <c r="M5" t="e">
        <f>VLOOKUP(D5,#REF!,2,FALSE)</f>
        <v>#REF!</v>
      </c>
      <c r="N5" t="e">
        <f t="shared" si="1"/>
        <v>#REF!</v>
      </c>
      <c r="P5" t="s">
        <v>462</v>
      </c>
    </row>
    <row r="6" spans="1:16" x14ac:dyDescent="0.15">
      <c r="A6" s="4">
        <v>5</v>
      </c>
      <c r="B6" s="4" t="s">
        <v>9</v>
      </c>
      <c r="C6" s="4">
        <v>202410</v>
      </c>
      <c r="D6" s="4" t="s">
        <v>131</v>
      </c>
      <c r="E6" s="4" t="s">
        <v>230</v>
      </c>
      <c r="F6" s="4" t="s">
        <v>230</v>
      </c>
      <c r="G6" s="4" t="s">
        <v>242</v>
      </c>
      <c r="H6" s="4" t="s">
        <v>243</v>
      </c>
      <c r="I6" s="10">
        <v>45567</v>
      </c>
      <c r="J6" s="5" t="str">
        <f t="shared" si="0"/>
        <v>https://doi.org/10.8080/4020240181429</v>
      </c>
      <c r="L6" t="e">
        <f>VLOOKUP(D6,#REF!,1,FALSE)</f>
        <v>#REF!</v>
      </c>
      <c r="M6" t="e">
        <f>VLOOKUP(D6,#REF!,2,FALSE)</f>
        <v>#REF!</v>
      </c>
      <c r="N6" t="e">
        <f t="shared" si="1"/>
        <v>#REF!</v>
      </c>
    </row>
    <row r="7" spans="1:16" x14ac:dyDescent="0.15">
      <c r="A7" s="4">
        <v>6</v>
      </c>
      <c r="B7" s="4" t="s">
        <v>9</v>
      </c>
      <c r="C7" s="4">
        <v>202410</v>
      </c>
      <c r="D7" s="4" t="s">
        <v>130</v>
      </c>
      <c r="E7" s="4" t="s">
        <v>229</v>
      </c>
      <c r="F7" s="4" t="s">
        <v>467</v>
      </c>
      <c r="G7" s="4" t="s">
        <v>242</v>
      </c>
      <c r="H7" s="4" t="s">
        <v>244</v>
      </c>
      <c r="I7" s="10">
        <v>45567</v>
      </c>
      <c r="J7" s="5" t="str">
        <f t="shared" si="0"/>
        <v>https://doi.org/10.8080/4020240181449</v>
      </c>
      <c r="L7" t="e">
        <f>VLOOKUP(D7,#REF!,1,FALSE)</f>
        <v>#REF!</v>
      </c>
      <c r="M7" t="e">
        <f>VLOOKUP(D7,#REF!,2,FALSE)</f>
        <v>#REF!</v>
      </c>
      <c r="N7" t="e">
        <f t="shared" si="1"/>
        <v>#REF!</v>
      </c>
    </row>
    <row r="8" spans="1:16" x14ac:dyDescent="0.15">
      <c r="A8" s="4">
        <v>7</v>
      </c>
      <c r="B8" s="4" t="s">
        <v>9</v>
      </c>
      <c r="C8" s="4">
        <v>202410</v>
      </c>
      <c r="D8" s="4" t="s">
        <v>129</v>
      </c>
      <c r="E8" s="4" t="s">
        <v>228</v>
      </c>
      <c r="F8" s="4" t="s">
        <v>228</v>
      </c>
      <c r="G8" s="4" t="s">
        <v>242</v>
      </c>
      <c r="H8" s="4" t="s">
        <v>243</v>
      </c>
      <c r="I8" s="10">
        <v>45567</v>
      </c>
      <c r="J8" s="5" t="str">
        <f t="shared" si="0"/>
        <v>https://doi.org/10.8080/4020240181469</v>
      </c>
      <c r="L8" t="e">
        <f>VLOOKUP(D8,#REF!,1,FALSE)</f>
        <v>#REF!</v>
      </c>
      <c r="M8" t="e">
        <f>VLOOKUP(D8,#REF!,2,FALSE)</f>
        <v>#REF!</v>
      </c>
      <c r="N8" t="e">
        <f t="shared" si="1"/>
        <v>#REF!</v>
      </c>
    </row>
    <row r="9" spans="1:16" x14ac:dyDescent="0.15">
      <c r="A9" s="4">
        <v>8</v>
      </c>
      <c r="B9" s="4" t="s">
        <v>9</v>
      </c>
      <c r="C9" s="4">
        <v>202410</v>
      </c>
      <c r="D9" s="4" t="s">
        <v>75</v>
      </c>
      <c r="E9" s="4" t="s">
        <v>182</v>
      </c>
      <c r="F9" s="4" t="s">
        <v>182</v>
      </c>
      <c r="G9" s="4" t="s">
        <v>245</v>
      </c>
      <c r="H9" s="4" t="s">
        <v>246</v>
      </c>
      <c r="I9" s="10">
        <v>45569</v>
      </c>
      <c r="J9" s="5" t="str">
        <f t="shared" si="0"/>
        <v>https://doi.org/10.8080/4020240181636</v>
      </c>
      <c r="L9" t="e">
        <f>VLOOKUP(D9,#REF!,1,FALSE)</f>
        <v>#REF!</v>
      </c>
      <c r="M9" t="e">
        <f>VLOOKUP(D9,#REF!,2,FALSE)</f>
        <v>#REF!</v>
      </c>
      <c r="N9" t="e">
        <f t="shared" si="1"/>
        <v>#REF!</v>
      </c>
    </row>
    <row r="10" spans="1:16" x14ac:dyDescent="0.15">
      <c r="A10" s="4">
        <v>9</v>
      </c>
      <c r="B10" s="4" t="s">
        <v>9</v>
      </c>
      <c r="C10" s="4">
        <v>202410</v>
      </c>
      <c r="D10" s="4" t="s">
        <v>124</v>
      </c>
      <c r="E10" s="4" t="s">
        <v>226</v>
      </c>
      <c r="F10" s="4" t="s">
        <v>226</v>
      </c>
      <c r="G10" s="4" t="s">
        <v>247</v>
      </c>
      <c r="H10" s="4" t="s">
        <v>248</v>
      </c>
      <c r="I10" s="10">
        <v>45569</v>
      </c>
      <c r="J10" s="5" t="str">
        <f t="shared" si="0"/>
        <v>https://doi.org/10.8080/4020240181750</v>
      </c>
      <c r="L10" t="e">
        <f>VLOOKUP(D10,#REF!,1,FALSE)</f>
        <v>#REF!</v>
      </c>
      <c r="M10" t="e">
        <f>VLOOKUP(D10,#REF!,2,FALSE)</f>
        <v>#REF!</v>
      </c>
      <c r="N10" t="e">
        <f t="shared" si="1"/>
        <v>#REF!</v>
      </c>
    </row>
    <row r="11" spans="1:16" x14ac:dyDescent="0.15">
      <c r="A11" s="4">
        <v>10</v>
      </c>
      <c r="B11" s="4" t="s">
        <v>9</v>
      </c>
      <c r="C11" s="4">
        <v>202410</v>
      </c>
      <c r="D11" s="4" t="s">
        <v>123</v>
      </c>
      <c r="E11" s="4" t="s">
        <v>225</v>
      </c>
      <c r="F11" s="4" t="s">
        <v>468</v>
      </c>
      <c r="G11" s="4" t="s">
        <v>249</v>
      </c>
      <c r="H11" s="4" t="s">
        <v>250</v>
      </c>
      <c r="I11" s="10">
        <v>45569</v>
      </c>
      <c r="J11" s="5" t="str">
        <f t="shared" si="0"/>
        <v>https://doi.org/10.8080/4020240181930</v>
      </c>
      <c r="L11" t="e">
        <f>VLOOKUP(D11,#REF!,1,FALSE)</f>
        <v>#REF!</v>
      </c>
      <c r="M11" t="e">
        <f>VLOOKUP(D11,#REF!,2,FALSE)</f>
        <v>#REF!</v>
      </c>
      <c r="N11" t="e">
        <f t="shared" si="1"/>
        <v>#REF!</v>
      </c>
    </row>
    <row r="12" spans="1:16" x14ac:dyDescent="0.15">
      <c r="A12" s="4">
        <v>11</v>
      </c>
      <c r="B12" s="4" t="s">
        <v>9</v>
      </c>
      <c r="C12" s="4">
        <v>202410</v>
      </c>
      <c r="D12" s="4" t="s">
        <v>118</v>
      </c>
      <c r="E12" s="4" t="s">
        <v>251</v>
      </c>
      <c r="F12" s="4" t="s">
        <v>469</v>
      </c>
      <c r="G12" s="4" t="s">
        <v>237</v>
      </c>
      <c r="H12" s="4" t="s">
        <v>238</v>
      </c>
      <c r="I12" s="10">
        <v>45569</v>
      </c>
      <c r="J12" s="5" t="str">
        <f t="shared" si="0"/>
        <v>https://doi.org/10.8080/4020240181933</v>
      </c>
      <c r="L12" t="e">
        <f>VLOOKUP(D12,#REF!,1,FALSE)</f>
        <v>#REF!</v>
      </c>
      <c r="M12" t="e">
        <f>VLOOKUP(D12,#REF!,2,FALSE)</f>
        <v>#REF!</v>
      </c>
      <c r="N12" t="e">
        <f t="shared" si="1"/>
        <v>#REF!</v>
      </c>
      <c r="P12" t="s">
        <v>462</v>
      </c>
    </row>
    <row r="13" spans="1:16" x14ac:dyDescent="0.15">
      <c r="A13" s="4">
        <v>12</v>
      </c>
      <c r="B13" s="4" t="s">
        <v>9</v>
      </c>
      <c r="C13" s="4">
        <v>202410</v>
      </c>
      <c r="D13" s="4" t="s">
        <v>127</v>
      </c>
      <c r="E13" s="4" t="s">
        <v>252</v>
      </c>
      <c r="F13" s="4" t="s">
        <v>470</v>
      </c>
      <c r="G13" s="4" t="s">
        <v>253</v>
      </c>
      <c r="H13" s="4" t="s">
        <v>254</v>
      </c>
      <c r="I13" s="10">
        <v>45569</v>
      </c>
      <c r="J13" s="5" t="str">
        <f t="shared" si="0"/>
        <v>https://doi.org/10.8080/4020240182046</v>
      </c>
      <c r="L13" t="e">
        <f>VLOOKUP(D13,#REF!,1,FALSE)</f>
        <v>#REF!</v>
      </c>
      <c r="M13" t="e">
        <f>VLOOKUP(D13,#REF!,2,FALSE)</f>
        <v>#REF!</v>
      </c>
      <c r="N13" t="e">
        <f t="shared" si="1"/>
        <v>#REF!</v>
      </c>
      <c r="P13" t="s">
        <v>462</v>
      </c>
    </row>
    <row r="14" spans="1:16" x14ac:dyDescent="0.15">
      <c r="A14" s="4">
        <v>13</v>
      </c>
      <c r="B14" s="4" t="s">
        <v>9</v>
      </c>
      <c r="C14" s="4">
        <v>202410</v>
      </c>
      <c r="D14" s="4" t="s">
        <v>115</v>
      </c>
      <c r="E14" s="4" t="s">
        <v>219</v>
      </c>
      <c r="F14" s="4" t="s">
        <v>219</v>
      </c>
      <c r="G14" s="4" t="s">
        <v>255</v>
      </c>
      <c r="H14" s="4" t="s">
        <v>256</v>
      </c>
      <c r="I14" s="10">
        <v>45569</v>
      </c>
      <c r="J14" s="5" t="str">
        <f t="shared" si="0"/>
        <v>https://doi.org/10.8080/4020240182192</v>
      </c>
      <c r="L14" t="e">
        <f>VLOOKUP(D14,#REF!,1,FALSE)</f>
        <v>#REF!</v>
      </c>
      <c r="M14" t="e">
        <f>VLOOKUP(D14,#REF!,2,FALSE)</f>
        <v>#REF!</v>
      </c>
      <c r="N14" t="e">
        <f t="shared" si="1"/>
        <v>#REF!</v>
      </c>
    </row>
    <row r="15" spans="1:16" x14ac:dyDescent="0.15">
      <c r="A15" s="4">
        <v>14</v>
      </c>
      <c r="B15" s="4" t="s">
        <v>9</v>
      </c>
      <c r="C15" s="4">
        <v>202410</v>
      </c>
      <c r="D15" s="4" t="s">
        <v>57</v>
      </c>
      <c r="E15" s="4" t="s">
        <v>170</v>
      </c>
      <c r="F15" s="4" t="s">
        <v>471</v>
      </c>
      <c r="G15" s="4" t="s">
        <v>257</v>
      </c>
      <c r="H15" s="4" t="s">
        <v>258</v>
      </c>
      <c r="I15" s="10">
        <v>45569</v>
      </c>
      <c r="J15" s="5" t="str">
        <f t="shared" si="0"/>
        <v>https://doi.org/10.8080/4020240182359</v>
      </c>
      <c r="L15" t="e">
        <f>VLOOKUP(D15,#REF!,1,FALSE)</f>
        <v>#REF!</v>
      </c>
      <c r="M15" t="e">
        <f>VLOOKUP(D15,#REF!,2,FALSE)</f>
        <v>#REF!</v>
      </c>
      <c r="N15" t="e">
        <f t="shared" si="1"/>
        <v>#REF!</v>
      </c>
    </row>
    <row r="16" spans="1:16" x14ac:dyDescent="0.15">
      <c r="A16" s="4">
        <v>15</v>
      </c>
      <c r="B16" s="4" t="s">
        <v>9</v>
      </c>
      <c r="C16" s="4">
        <v>202410</v>
      </c>
      <c r="D16" s="4" t="s">
        <v>61</v>
      </c>
      <c r="E16" s="4" t="s">
        <v>259</v>
      </c>
      <c r="F16" s="4" t="s">
        <v>472</v>
      </c>
      <c r="G16" s="4" t="s">
        <v>260</v>
      </c>
      <c r="H16" s="4" t="s">
        <v>261</v>
      </c>
      <c r="I16" s="10">
        <v>45571</v>
      </c>
      <c r="J16" s="5" t="str">
        <f t="shared" si="0"/>
        <v>https://doi.org/10.8080/4020240182546</v>
      </c>
      <c r="L16" t="e">
        <f>VLOOKUP(D16,#REF!,1,FALSE)</f>
        <v>#REF!</v>
      </c>
      <c r="M16" t="e">
        <f>VLOOKUP(D16,#REF!,2,FALSE)</f>
        <v>#REF!</v>
      </c>
      <c r="N16" t="e">
        <f t="shared" si="1"/>
        <v>#REF!</v>
      </c>
      <c r="P16" t="s">
        <v>462</v>
      </c>
    </row>
    <row r="17" spans="1:16" x14ac:dyDescent="0.15">
      <c r="A17" s="4">
        <v>16</v>
      </c>
      <c r="B17" s="4" t="s">
        <v>9</v>
      </c>
      <c r="C17" s="4">
        <v>202410</v>
      </c>
      <c r="D17" s="4" t="s">
        <v>19</v>
      </c>
      <c r="E17" s="4" t="s">
        <v>142</v>
      </c>
      <c r="F17" s="4" t="s">
        <v>473</v>
      </c>
      <c r="G17" s="4" t="s">
        <v>262</v>
      </c>
      <c r="H17" s="4" t="s">
        <v>263</v>
      </c>
      <c r="I17" s="10">
        <v>45572</v>
      </c>
      <c r="J17" s="5" t="str">
        <f t="shared" si="0"/>
        <v>https://doi.org/10.8080/4020240182695</v>
      </c>
      <c r="L17" t="e">
        <f>VLOOKUP(D17,#REF!,1,FALSE)</f>
        <v>#REF!</v>
      </c>
      <c r="M17" t="e">
        <f>VLOOKUP(D17,#REF!,2,FALSE)</f>
        <v>#REF!</v>
      </c>
      <c r="N17" t="e">
        <f t="shared" si="1"/>
        <v>#REF!</v>
      </c>
    </row>
    <row r="18" spans="1:16" x14ac:dyDescent="0.15">
      <c r="A18" s="4">
        <v>17</v>
      </c>
      <c r="B18" s="4" t="s">
        <v>9</v>
      </c>
      <c r="C18" s="4">
        <v>202410</v>
      </c>
      <c r="D18" s="4" t="s">
        <v>111</v>
      </c>
      <c r="E18" s="4" t="s">
        <v>216</v>
      </c>
      <c r="F18" s="4" t="s">
        <v>474</v>
      </c>
      <c r="G18" s="4" t="s">
        <v>264</v>
      </c>
      <c r="H18" s="4" t="s">
        <v>265</v>
      </c>
      <c r="I18" s="10">
        <v>45572</v>
      </c>
      <c r="J18" s="5" t="str">
        <f t="shared" si="0"/>
        <v>https://doi.org/10.8080/4020240182813</v>
      </c>
      <c r="L18" t="e">
        <f>VLOOKUP(D18,#REF!,1,FALSE)</f>
        <v>#REF!</v>
      </c>
      <c r="M18" t="e">
        <f>VLOOKUP(D18,#REF!,2,FALSE)</f>
        <v>#REF!</v>
      </c>
      <c r="N18" t="e">
        <f t="shared" si="1"/>
        <v>#REF!</v>
      </c>
    </row>
    <row r="19" spans="1:16" x14ac:dyDescent="0.15">
      <c r="A19" s="4">
        <v>18</v>
      </c>
      <c r="B19" s="4" t="s">
        <v>9</v>
      </c>
      <c r="C19" s="4">
        <v>202410</v>
      </c>
      <c r="D19" s="4" t="s">
        <v>108</v>
      </c>
      <c r="E19" s="4" t="s">
        <v>214</v>
      </c>
      <c r="F19" s="4" t="s">
        <v>475</v>
      </c>
      <c r="G19" s="4" t="s">
        <v>266</v>
      </c>
      <c r="H19" s="4" t="s">
        <v>267</v>
      </c>
      <c r="I19" s="10">
        <v>45572</v>
      </c>
      <c r="J19" s="5" t="str">
        <f t="shared" si="0"/>
        <v>https://doi.org/10.8080/4020240182911</v>
      </c>
      <c r="L19" t="e">
        <f>VLOOKUP(D19,#REF!,1,FALSE)</f>
        <v>#REF!</v>
      </c>
      <c r="M19" t="e">
        <f>VLOOKUP(D19,#REF!,2,FALSE)</f>
        <v>#REF!</v>
      </c>
      <c r="N19" t="e">
        <f t="shared" si="1"/>
        <v>#REF!</v>
      </c>
    </row>
    <row r="20" spans="1:16" x14ac:dyDescent="0.15">
      <c r="A20" s="4">
        <v>19</v>
      </c>
      <c r="B20" s="4" t="s">
        <v>9</v>
      </c>
      <c r="C20" s="4">
        <v>202410</v>
      </c>
      <c r="D20" s="4" t="s">
        <v>109</v>
      </c>
      <c r="E20" s="4" t="s">
        <v>268</v>
      </c>
      <c r="F20" s="4" t="s">
        <v>476</v>
      </c>
      <c r="G20" s="4" t="s">
        <v>269</v>
      </c>
      <c r="H20" s="4" t="s">
        <v>270</v>
      </c>
      <c r="I20" s="10">
        <v>45572</v>
      </c>
      <c r="J20" s="5" t="str">
        <f t="shared" si="0"/>
        <v>https://doi.org/10.8080/4020240183080</v>
      </c>
      <c r="L20" t="e">
        <f>VLOOKUP(D20,#REF!,1,FALSE)</f>
        <v>#REF!</v>
      </c>
      <c r="M20" t="e">
        <f>VLOOKUP(D20,#REF!,2,FALSE)</f>
        <v>#REF!</v>
      </c>
      <c r="N20" t="e">
        <f t="shared" si="1"/>
        <v>#REF!</v>
      </c>
      <c r="P20" t="s">
        <v>462</v>
      </c>
    </row>
    <row r="21" spans="1:16" x14ac:dyDescent="0.15">
      <c r="A21" s="4">
        <v>20</v>
      </c>
      <c r="B21" s="4" t="s">
        <v>9</v>
      </c>
      <c r="C21" s="4">
        <v>202410</v>
      </c>
      <c r="D21" s="4" t="s">
        <v>107</v>
      </c>
      <c r="E21" s="4" t="s">
        <v>213</v>
      </c>
      <c r="F21" s="4" t="s">
        <v>213</v>
      </c>
      <c r="G21" s="4" t="s">
        <v>269</v>
      </c>
      <c r="H21" s="4" t="s">
        <v>271</v>
      </c>
      <c r="I21" s="10">
        <v>45572</v>
      </c>
      <c r="J21" s="5" t="str">
        <f t="shared" si="0"/>
        <v>https://doi.org/10.8080/4020240183081</v>
      </c>
      <c r="L21" t="e">
        <f>VLOOKUP(D21,#REF!,1,FALSE)</f>
        <v>#REF!</v>
      </c>
      <c r="M21" t="e">
        <f>VLOOKUP(D21,#REF!,2,FALSE)</f>
        <v>#REF!</v>
      </c>
      <c r="N21" t="e">
        <f t="shared" si="1"/>
        <v>#REF!</v>
      </c>
    </row>
    <row r="22" spans="1:16" x14ac:dyDescent="0.15">
      <c r="A22" s="4">
        <v>21</v>
      </c>
      <c r="B22" s="4" t="s">
        <v>9</v>
      </c>
      <c r="C22" s="4">
        <v>202410</v>
      </c>
      <c r="D22" s="4" t="s">
        <v>104</v>
      </c>
      <c r="E22" s="4" t="s">
        <v>210</v>
      </c>
      <c r="F22" s="4" t="s">
        <v>210</v>
      </c>
      <c r="G22" s="4" t="s">
        <v>269</v>
      </c>
      <c r="H22" s="4" t="s">
        <v>271</v>
      </c>
      <c r="I22" s="10">
        <v>45572</v>
      </c>
      <c r="J22" s="5" t="str">
        <f t="shared" si="0"/>
        <v>https://doi.org/10.8080/4020240183082</v>
      </c>
      <c r="L22" t="e">
        <f>VLOOKUP(D22,#REF!,1,FALSE)</f>
        <v>#REF!</v>
      </c>
      <c r="M22" t="e">
        <f>VLOOKUP(D22,#REF!,2,FALSE)</f>
        <v>#REF!</v>
      </c>
      <c r="N22" t="e">
        <f t="shared" si="1"/>
        <v>#REF!</v>
      </c>
    </row>
    <row r="23" spans="1:16" x14ac:dyDescent="0.15">
      <c r="A23" s="4">
        <v>22</v>
      </c>
      <c r="B23" s="4" t="s">
        <v>9</v>
      </c>
      <c r="C23" s="4">
        <v>202410</v>
      </c>
      <c r="D23" s="4" t="s">
        <v>23</v>
      </c>
      <c r="E23" s="4" t="s">
        <v>145</v>
      </c>
      <c r="F23" s="4" t="s">
        <v>477</v>
      </c>
      <c r="G23" s="4" t="s">
        <v>272</v>
      </c>
      <c r="H23" s="4" t="s">
        <v>273</v>
      </c>
      <c r="I23" s="10">
        <v>45572</v>
      </c>
      <c r="J23" s="5" t="str">
        <f t="shared" si="0"/>
        <v>https://doi.org/10.8080/4020240183128</v>
      </c>
      <c r="L23" t="e">
        <f>VLOOKUP(D23,#REF!,1,FALSE)</f>
        <v>#REF!</v>
      </c>
      <c r="M23" t="e">
        <f>VLOOKUP(D23,#REF!,2,FALSE)</f>
        <v>#REF!</v>
      </c>
      <c r="N23" t="e">
        <f t="shared" si="1"/>
        <v>#REF!</v>
      </c>
    </row>
    <row r="24" spans="1:16" x14ac:dyDescent="0.15">
      <c r="A24" s="4">
        <v>23</v>
      </c>
      <c r="B24" s="4" t="s">
        <v>9</v>
      </c>
      <c r="C24" s="4">
        <v>202410</v>
      </c>
      <c r="D24" s="4" t="s">
        <v>121</v>
      </c>
      <c r="E24" s="4" t="s">
        <v>223</v>
      </c>
      <c r="F24" s="4" t="s">
        <v>478</v>
      </c>
      <c r="G24" s="4" t="s">
        <v>274</v>
      </c>
      <c r="H24" s="4" t="s">
        <v>275</v>
      </c>
      <c r="I24" s="10">
        <v>45572</v>
      </c>
      <c r="J24" s="5" t="str">
        <f t="shared" si="0"/>
        <v>https://doi.org/10.8080/4020240183147</v>
      </c>
      <c r="L24" t="e">
        <f>VLOOKUP(D24,#REF!,1,FALSE)</f>
        <v>#REF!</v>
      </c>
      <c r="M24" t="e">
        <f>VLOOKUP(D24,#REF!,2,FALSE)</f>
        <v>#REF!</v>
      </c>
      <c r="N24" t="e">
        <f t="shared" si="1"/>
        <v>#REF!</v>
      </c>
    </row>
    <row r="25" spans="1:16" x14ac:dyDescent="0.15">
      <c r="A25" s="4">
        <v>24</v>
      </c>
      <c r="B25" s="4" t="s">
        <v>9</v>
      </c>
      <c r="C25" s="4">
        <v>202410</v>
      </c>
      <c r="D25" s="4" t="s">
        <v>113</v>
      </c>
      <c r="E25" s="4" t="s">
        <v>218</v>
      </c>
      <c r="F25" s="4" t="s">
        <v>479</v>
      </c>
      <c r="G25" s="4" t="s">
        <v>276</v>
      </c>
      <c r="H25" s="4" t="s">
        <v>277</v>
      </c>
      <c r="I25" s="10">
        <v>45572</v>
      </c>
      <c r="J25" s="5" t="str">
        <f t="shared" si="0"/>
        <v>https://doi.org/10.8080/4020240183215</v>
      </c>
      <c r="L25" t="e">
        <f>VLOOKUP(D25,#REF!,1,FALSE)</f>
        <v>#REF!</v>
      </c>
      <c r="M25" t="e">
        <f>VLOOKUP(D25,#REF!,2,FALSE)</f>
        <v>#REF!</v>
      </c>
      <c r="N25" t="e">
        <f t="shared" si="1"/>
        <v>#REF!</v>
      </c>
    </row>
    <row r="26" spans="1:16" x14ac:dyDescent="0.15">
      <c r="A26" s="4">
        <v>25</v>
      </c>
      <c r="B26" s="4" t="s">
        <v>9</v>
      </c>
      <c r="C26" s="4">
        <v>202410</v>
      </c>
      <c r="D26" s="4" t="s">
        <v>126</v>
      </c>
      <c r="E26" s="4" t="s">
        <v>227</v>
      </c>
      <c r="F26" s="4" t="s">
        <v>480</v>
      </c>
      <c r="G26" s="4" t="s">
        <v>278</v>
      </c>
      <c r="H26" s="4" t="s">
        <v>279</v>
      </c>
      <c r="I26" s="10">
        <v>45572</v>
      </c>
      <c r="J26" s="5" t="str">
        <f t="shared" si="0"/>
        <v>https://doi.org/10.8080/4020240183298</v>
      </c>
      <c r="L26" t="e">
        <f>VLOOKUP(D26,#REF!,1,FALSE)</f>
        <v>#REF!</v>
      </c>
      <c r="M26" t="e">
        <f>VLOOKUP(D26,#REF!,2,FALSE)</f>
        <v>#REF!</v>
      </c>
      <c r="N26" t="e">
        <f t="shared" si="1"/>
        <v>#REF!</v>
      </c>
    </row>
    <row r="27" spans="1:16" x14ac:dyDescent="0.15">
      <c r="A27" s="4">
        <v>26</v>
      </c>
      <c r="B27" s="4" t="s">
        <v>9</v>
      </c>
      <c r="C27" s="4">
        <v>202410</v>
      </c>
      <c r="D27" s="4" t="s">
        <v>125</v>
      </c>
      <c r="E27" s="4" t="s">
        <v>241</v>
      </c>
      <c r="F27" s="4" t="s">
        <v>466</v>
      </c>
      <c r="G27" s="4" t="s">
        <v>280</v>
      </c>
      <c r="H27" s="4" t="s">
        <v>281</v>
      </c>
      <c r="I27" s="10">
        <v>45572</v>
      </c>
      <c r="J27" s="5" t="str">
        <f t="shared" si="0"/>
        <v>https://doi.org/10.8080/4020240183366</v>
      </c>
      <c r="L27" t="e">
        <f>VLOOKUP(D27,#REF!,1,FALSE)</f>
        <v>#REF!</v>
      </c>
      <c r="M27" t="e">
        <f>VLOOKUP(D27,#REF!,2,FALSE)</f>
        <v>#REF!</v>
      </c>
      <c r="N27" t="e">
        <f t="shared" si="1"/>
        <v>#REF!</v>
      </c>
      <c r="P27" t="s">
        <v>462</v>
      </c>
    </row>
    <row r="28" spans="1:16" x14ac:dyDescent="0.15">
      <c r="A28" s="4">
        <v>27</v>
      </c>
      <c r="B28" s="4" t="s">
        <v>9</v>
      </c>
      <c r="C28" s="4">
        <v>202410</v>
      </c>
      <c r="D28" s="4" t="s">
        <v>110</v>
      </c>
      <c r="E28" s="4" t="s">
        <v>215</v>
      </c>
      <c r="F28" s="4" t="s">
        <v>481</v>
      </c>
      <c r="G28" s="4" t="s">
        <v>282</v>
      </c>
      <c r="H28" s="4" t="s">
        <v>283</v>
      </c>
      <c r="I28" s="10">
        <v>45572</v>
      </c>
      <c r="J28" s="5" t="str">
        <f t="shared" si="0"/>
        <v>https://doi.org/10.8080/4020240183383</v>
      </c>
      <c r="L28" t="e">
        <f>VLOOKUP(D28,#REF!,1,FALSE)</f>
        <v>#REF!</v>
      </c>
      <c r="M28" t="e">
        <f>VLOOKUP(D28,#REF!,2,FALSE)</f>
        <v>#REF!</v>
      </c>
      <c r="N28" t="e">
        <f t="shared" si="1"/>
        <v>#REF!</v>
      </c>
    </row>
    <row r="29" spans="1:16" x14ac:dyDescent="0.15">
      <c r="A29" s="4">
        <v>28</v>
      </c>
      <c r="B29" s="4" t="s">
        <v>9</v>
      </c>
      <c r="C29" s="4">
        <v>202410</v>
      </c>
      <c r="D29" s="4" t="s">
        <v>102</v>
      </c>
      <c r="E29" s="4" t="s">
        <v>208</v>
      </c>
      <c r="F29" s="4" t="s">
        <v>482</v>
      </c>
      <c r="G29" s="4" t="s">
        <v>284</v>
      </c>
      <c r="H29" s="4" t="s">
        <v>285</v>
      </c>
      <c r="I29" s="10">
        <v>45573</v>
      </c>
      <c r="J29" s="5" t="str">
        <f t="shared" si="0"/>
        <v>https://doi.org/10.8080/4020240183824</v>
      </c>
      <c r="L29" t="e">
        <f>VLOOKUP(D29,#REF!,1,FALSE)</f>
        <v>#REF!</v>
      </c>
      <c r="M29" t="e">
        <f>VLOOKUP(D29,#REF!,2,FALSE)</f>
        <v>#REF!</v>
      </c>
      <c r="N29" t="e">
        <f t="shared" si="1"/>
        <v>#REF!</v>
      </c>
    </row>
    <row r="30" spans="1:16" x14ac:dyDescent="0.15">
      <c r="A30" s="4">
        <v>29</v>
      </c>
      <c r="B30" s="4" t="s">
        <v>9</v>
      </c>
      <c r="C30" s="4">
        <v>202410</v>
      </c>
      <c r="D30" s="4" t="s">
        <v>122</v>
      </c>
      <c r="E30" s="4" t="s">
        <v>224</v>
      </c>
      <c r="F30" s="4" t="s">
        <v>224</v>
      </c>
      <c r="G30" s="4" t="s">
        <v>286</v>
      </c>
      <c r="H30" s="4" t="s">
        <v>287</v>
      </c>
      <c r="I30" s="10">
        <v>45573</v>
      </c>
      <c r="J30" s="5" t="str">
        <f t="shared" si="0"/>
        <v>https://doi.org/10.8080/4020240184358</v>
      </c>
      <c r="L30" t="e">
        <f>VLOOKUP(D30,#REF!,1,FALSE)</f>
        <v>#REF!</v>
      </c>
      <c r="M30" t="e">
        <f>VLOOKUP(D30,#REF!,2,FALSE)</f>
        <v>#REF!</v>
      </c>
      <c r="N30" t="e">
        <f t="shared" si="1"/>
        <v>#REF!</v>
      </c>
    </row>
    <row r="31" spans="1:16" x14ac:dyDescent="0.15">
      <c r="A31" s="4">
        <v>30</v>
      </c>
      <c r="B31" s="4" t="s">
        <v>9</v>
      </c>
      <c r="C31" s="4">
        <v>202410</v>
      </c>
      <c r="D31" s="4" t="s">
        <v>116</v>
      </c>
      <c r="E31" s="4" t="s">
        <v>220</v>
      </c>
      <c r="F31" s="4" t="s">
        <v>483</v>
      </c>
      <c r="G31" s="4" t="s">
        <v>288</v>
      </c>
      <c r="H31" s="4" t="s">
        <v>289</v>
      </c>
      <c r="I31" s="10">
        <v>45574</v>
      </c>
      <c r="J31" s="5" t="str">
        <f t="shared" si="0"/>
        <v>https://doi.org/10.8080/4020240184438</v>
      </c>
      <c r="L31" t="e">
        <f>VLOOKUP(D31,#REF!,1,FALSE)</f>
        <v>#REF!</v>
      </c>
      <c r="M31" t="e">
        <f>VLOOKUP(D31,#REF!,2,FALSE)</f>
        <v>#REF!</v>
      </c>
      <c r="N31" t="e">
        <f t="shared" si="1"/>
        <v>#REF!</v>
      </c>
    </row>
    <row r="32" spans="1:16" x14ac:dyDescent="0.15">
      <c r="A32" s="4">
        <v>31</v>
      </c>
      <c r="B32" s="4" t="s">
        <v>9</v>
      </c>
      <c r="C32" s="4">
        <v>202410</v>
      </c>
      <c r="D32" s="4" t="s">
        <v>101</v>
      </c>
      <c r="E32" s="4" t="s">
        <v>207</v>
      </c>
      <c r="F32" s="4" t="s">
        <v>207</v>
      </c>
      <c r="G32" s="4" t="s">
        <v>290</v>
      </c>
      <c r="H32" s="4" t="s">
        <v>291</v>
      </c>
      <c r="I32" s="10">
        <v>45575</v>
      </c>
      <c r="J32" s="5" t="str">
        <f t="shared" si="0"/>
        <v>https://doi.org/10.8080/4020240184884</v>
      </c>
      <c r="L32" t="e">
        <f>VLOOKUP(D32,#REF!,1,FALSE)</f>
        <v>#REF!</v>
      </c>
      <c r="M32" t="e">
        <f>VLOOKUP(D32,#REF!,2,FALSE)</f>
        <v>#REF!</v>
      </c>
      <c r="N32" t="e">
        <f t="shared" si="1"/>
        <v>#REF!</v>
      </c>
    </row>
    <row r="33" spans="1:16" x14ac:dyDescent="0.15">
      <c r="A33" s="4">
        <v>32</v>
      </c>
      <c r="B33" s="4" t="s">
        <v>9</v>
      </c>
      <c r="C33" s="4">
        <v>202410</v>
      </c>
      <c r="D33" s="4" t="s">
        <v>105</v>
      </c>
      <c r="E33" s="4" t="s">
        <v>211</v>
      </c>
      <c r="F33" s="4" t="s">
        <v>484</v>
      </c>
      <c r="G33" s="4" t="s">
        <v>292</v>
      </c>
      <c r="H33" s="4" t="s">
        <v>293</v>
      </c>
      <c r="I33" s="10">
        <v>45575</v>
      </c>
      <c r="J33" s="5" t="str">
        <f t="shared" si="0"/>
        <v>https://doi.org/10.8080/4020240184985</v>
      </c>
      <c r="L33" t="e">
        <f>VLOOKUP(D33,#REF!,1,FALSE)</f>
        <v>#REF!</v>
      </c>
      <c r="M33" t="e">
        <f>VLOOKUP(D33,#REF!,2,FALSE)</f>
        <v>#REF!</v>
      </c>
      <c r="N33" t="e">
        <f t="shared" si="1"/>
        <v>#REF!</v>
      </c>
    </row>
    <row r="34" spans="1:16" x14ac:dyDescent="0.15">
      <c r="A34" s="4">
        <v>33</v>
      </c>
      <c r="B34" s="4" t="s">
        <v>9</v>
      </c>
      <c r="C34" s="4">
        <v>202410</v>
      </c>
      <c r="D34" s="4" t="s">
        <v>117</v>
      </c>
      <c r="E34" s="4" t="s">
        <v>294</v>
      </c>
      <c r="F34" s="4" t="s">
        <v>485</v>
      </c>
      <c r="G34" s="4" t="s">
        <v>295</v>
      </c>
      <c r="H34" s="4" t="s">
        <v>296</v>
      </c>
      <c r="I34" s="10">
        <v>45575</v>
      </c>
      <c r="J34" s="5" t="str">
        <f t="shared" si="0"/>
        <v>https://doi.org/10.8080/4020240185016</v>
      </c>
      <c r="L34" t="e">
        <f>VLOOKUP(D34,#REF!,1,FALSE)</f>
        <v>#REF!</v>
      </c>
      <c r="M34" t="e">
        <f>VLOOKUP(D34,#REF!,2,FALSE)</f>
        <v>#REF!</v>
      </c>
      <c r="N34" t="e">
        <f t="shared" si="1"/>
        <v>#REF!</v>
      </c>
      <c r="P34" t="s">
        <v>462</v>
      </c>
    </row>
    <row r="35" spans="1:16" x14ac:dyDescent="0.15">
      <c r="A35" s="4">
        <v>34</v>
      </c>
      <c r="B35" s="4" t="s">
        <v>9</v>
      </c>
      <c r="C35" s="4">
        <v>202410</v>
      </c>
      <c r="D35" s="4" t="s">
        <v>119</v>
      </c>
      <c r="E35" s="4" t="s">
        <v>221</v>
      </c>
      <c r="F35" s="4" t="s">
        <v>486</v>
      </c>
      <c r="G35" s="4" t="s">
        <v>297</v>
      </c>
      <c r="H35" s="4" t="s">
        <v>298</v>
      </c>
      <c r="I35" s="10">
        <v>45575</v>
      </c>
      <c r="J35" s="5" t="str">
        <f t="shared" si="0"/>
        <v>https://doi.org/10.8080/4020240185089</v>
      </c>
      <c r="L35" t="e">
        <f>VLOOKUP(D35,#REF!,1,FALSE)</f>
        <v>#REF!</v>
      </c>
      <c r="M35" t="e">
        <f>VLOOKUP(D35,#REF!,2,FALSE)</f>
        <v>#REF!</v>
      </c>
      <c r="N35" t="e">
        <f t="shared" si="1"/>
        <v>#REF!</v>
      </c>
    </row>
    <row r="36" spans="1:16" x14ac:dyDescent="0.15">
      <c r="A36" s="4">
        <v>35</v>
      </c>
      <c r="B36" s="4" t="s">
        <v>9</v>
      </c>
      <c r="C36" s="4">
        <v>202410</v>
      </c>
      <c r="D36" s="4" t="s">
        <v>103</v>
      </c>
      <c r="E36" s="4" t="s">
        <v>209</v>
      </c>
      <c r="F36" s="4" t="s">
        <v>487</v>
      </c>
      <c r="G36" s="4" t="s">
        <v>297</v>
      </c>
      <c r="H36" s="4" t="s">
        <v>299</v>
      </c>
      <c r="I36" s="10">
        <v>45575</v>
      </c>
      <c r="J36" s="5" t="str">
        <f t="shared" si="0"/>
        <v>https://doi.org/10.8080/4020240185090</v>
      </c>
      <c r="L36" t="e">
        <f>VLOOKUP(D36,#REF!,1,FALSE)</f>
        <v>#REF!</v>
      </c>
      <c r="M36" t="e">
        <f>VLOOKUP(D36,#REF!,2,FALSE)</f>
        <v>#REF!</v>
      </c>
      <c r="N36" t="e">
        <f t="shared" si="1"/>
        <v>#REF!</v>
      </c>
    </row>
    <row r="37" spans="1:16" x14ac:dyDescent="0.15">
      <c r="A37" s="4">
        <v>36</v>
      </c>
      <c r="B37" s="4" t="s">
        <v>9</v>
      </c>
      <c r="C37" s="4">
        <v>202410</v>
      </c>
      <c r="D37" s="4" t="s">
        <v>99</v>
      </c>
      <c r="E37" s="4" t="s">
        <v>205</v>
      </c>
      <c r="F37" s="4" t="s">
        <v>488</v>
      </c>
      <c r="G37" s="4" t="s">
        <v>297</v>
      </c>
      <c r="H37" s="4" t="s">
        <v>300</v>
      </c>
      <c r="I37" s="10">
        <v>45575</v>
      </c>
      <c r="J37" s="5" t="str">
        <f t="shared" si="0"/>
        <v>https://doi.org/10.8080/4020240185091</v>
      </c>
      <c r="L37" t="e">
        <f>VLOOKUP(D37,#REF!,1,FALSE)</f>
        <v>#REF!</v>
      </c>
      <c r="M37" t="e">
        <f>VLOOKUP(D37,#REF!,2,FALSE)</f>
        <v>#REF!</v>
      </c>
      <c r="N37" t="e">
        <f t="shared" si="1"/>
        <v>#REF!</v>
      </c>
    </row>
    <row r="38" spans="1:16" x14ac:dyDescent="0.15">
      <c r="A38" s="4">
        <v>37</v>
      </c>
      <c r="B38" s="4" t="s">
        <v>9</v>
      </c>
      <c r="C38" s="4">
        <v>202410</v>
      </c>
      <c r="D38" s="4" t="s">
        <v>98</v>
      </c>
      <c r="E38" s="4" t="s">
        <v>204</v>
      </c>
      <c r="F38" s="4" t="s">
        <v>489</v>
      </c>
      <c r="G38" s="4" t="s">
        <v>301</v>
      </c>
      <c r="H38" s="4" t="s">
        <v>302</v>
      </c>
      <c r="I38" s="10">
        <v>45575</v>
      </c>
      <c r="J38" s="5" t="str">
        <f t="shared" si="0"/>
        <v>https://doi.org/10.8080/4020240185353</v>
      </c>
      <c r="L38" t="e">
        <f>VLOOKUP(D38,#REF!,1,FALSE)</f>
        <v>#REF!</v>
      </c>
      <c r="M38" t="e">
        <f>VLOOKUP(D38,#REF!,2,FALSE)</f>
        <v>#REF!</v>
      </c>
      <c r="N38" t="e">
        <f t="shared" si="1"/>
        <v>#REF!</v>
      </c>
    </row>
    <row r="39" spans="1:16" x14ac:dyDescent="0.15">
      <c r="A39" s="4">
        <v>38</v>
      </c>
      <c r="B39" s="4" t="s">
        <v>9</v>
      </c>
      <c r="C39" s="4">
        <v>202410</v>
      </c>
      <c r="D39" s="4" t="s">
        <v>112</v>
      </c>
      <c r="E39" s="4" t="s">
        <v>217</v>
      </c>
      <c r="F39" s="4" t="s">
        <v>490</v>
      </c>
      <c r="G39" s="4" t="s">
        <v>303</v>
      </c>
      <c r="H39" s="4" t="s">
        <v>304</v>
      </c>
      <c r="I39" s="10">
        <v>45576</v>
      </c>
      <c r="J39" s="5" t="str">
        <f t="shared" si="0"/>
        <v>https://doi.org/10.8080/4020240185639</v>
      </c>
      <c r="L39" t="e">
        <f>VLOOKUP(D39,#REF!,1,FALSE)</f>
        <v>#REF!</v>
      </c>
      <c r="M39" t="e">
        <f>VLOOKUP(D39,#REF!,2,FALSE)</f>
        <v>#REF!</v>
      </c>
      <c r="N39" t="e">
        <f t="shared" si="1"/>
        <v>#REF!</v>
      </c>
    </row>
    <row r="40" spans="1:16" x14ac:dyDescent="0.15">
      <c r="A40" s="4">
        <v>39</v>
      </c>
      <c r="B40" s="4" t="s">
        <v>9</v>
      </c>
      <c r="C40" s="4">
        <v>202410</v>
      </c>
      <c r="D40" s="4" t="s">
        <v>96</v>
      </c>
      <c r="E40" s="4" t="s">
        <v>202</v>
      </c>
      <c r="F40" s="4" t="s">
        <v>202</v>
      </c>
      <c r="G40" s="4" t="s">
        <v>305</v>
      </c>
      <c r="H40" s="4" t="s">
        <v>306</v>
      </c>
      <c r="I40" s="10">
        <v>45576</v>
      </c>
      <c r="J40" s="5" t="str">
        <f t="shared" si="0"/>
        <v>https://doi.org/10.8080/4020240185934</v>
      </c>
      <c r="L40" t="e">
        <f>VLOOKUP(D40,#REF!,1,FALSE)</f>
        <v>#REF!</v>
      </c>
      <c r="M40" t="e">
        <f>VLOOKUP(D40,#REF!,2,FALSE)</f>
        <v>#REF!</v>
      </c>
      <c r="N40" t="e">
        <f t="shared" si="1"/>
        <v>#REF!</v>
      </c>
    </row>
    <row r="41" spans="1:16" x14ac:dyDescent="0.15">
      <c r="A41" s="4">
        <v>40</v>
      </c>
      <c r="B41" s="4" t="s">
        <v>9</v>
      </c>
      <c r="C41" s="4">
        <v>202410</v>
      </c>
      <c r="D41" s="4" t="s">
        <v>106</v>
      </c>
      <c r="E41" s="4" t="s">
        <v>212</v>
      </c>
      <c r="F41" s="4" t="s">
        <v>491</v>
      </c>
      <c r="G41" s="4" t="s">
        <v>307</v>
      </c>
      <c r="H41" s="4" t="s">
        <v>308</v>
      </c>
      <c r="I41" s="10">
        <v>45576</v>
      </c>
      <c r="J41" s="5" t="str">
        <f t="shared" si="0"/>
        <v>https://doi.org/10.8080/4020240186197</v>
      </c>
      <c r="L41" t="e">
        <f>VLOOKUP(D41,#REF!,1,FALSE)</f>
        <v>#REF!</v>
      </c>
      <c r="M41" t="e">
        <f>VLOOKUP(D41,#REF!,2,FALSE)</f>
        <v>#REF!</v>
      </c>
      <c r="N41" t="e">
        <f t="shared" si="1"/>
        <v>#REF!</v>
      </c>
    </row>
    <row r="42" spans="1:16" x14ac:dyDescent="0.15">
      <c r="A42" s="4">
        <v>41</v>
      </c>
      <c r="B42" s="4" t="s">
        <v>9</v>
      </c>
      <c r="C42" s="4">
        <v>202410</v>
      </c>
      <c r="D42" s="4" t="s">
        <v>100</v>
      </c>
      <c r="E42" s="4" t="s">
        <v>206</v>
      </c>
      <c r="F42" s="4" t="s">
        <v>492</v>
      </c>
      <c r="G42" s="4" t="s">
        <v>307</v>
      </c>
      <c r="H42" s="4" t="s">
        <v>308</v>
      </c>
      <c r="I42" s="10">
        <v>45576</v>
      </c>
      <c r="J42" s="5" t="str">
        <f t="shared" si="0"/>
        <v>https://doi.org/10.8080/4020240186205</v>
      </c>
      <c r="L42" t="e">
        <f>VLOOKUP(D42,#REF!,1,FALSE)</f>
        <v>#REF!</v>
      </c>
      <c r="M42" t="e">
        <f>VLOOKUP(D42,#REF!,2,FALSE)</f>
        <v>#REF!</v>
      </c>
      <c r="N42" t="e">
        <f t="shared" si="1"/>
        <v>#REF!</v>
      </c>
    </row>
    <row r="43" spans="1:16" x14ac:dyDescent="0.15">
      <c r="A43" s="4">
        <v>42</v>
      </c>
      <c r="B43" s="4" t="s">
        <v>9</v>
      </c>
      <c r="C43" s="4">
        <v>202410</v>
      </c>
      <c r="D43" s="4" t="s">
        <v>84</v>
      </c>
      <c r="E43" s="4" t="s">
        <v>190</v>
      </c>
      <c r="F43" s="4" t="s">
        <v>493</v>
      </c>
      <c r="G43" s="4" t="s">
        <v>309</v>
      </c>
      <c r="H43" s="4" t="s">
        <v>310</v>
      </c>
      <c r="I43" s="10">
        <v>45579</v>
      </c>
      <c r="J43" s="5" t="str">
        <f t="shared" si="0"/>
        <v>https://doi.org/10.8080/4020240186852</v>
      </c>
      <c r="L43" t="e">
        <f>VLOOKUP(D43,#REF!,1,FALSE)</f>
        <v>#REF!</v>
      </c>
      <c r="M43" t="e">
        <f>VLOOKUP(D43,#REF!,2,FALSE)</f>
        <v>#REF!</v>
      </c>
      <c r="N43" t="e">
        <f t="shared" si="1"/>
        <v>#REF!</v>
      </c>
    </row>
    <row r="44" spans="1:16" x14ac:dyDescent="0.15">
      <c r="A44" s="4">
        <v>43</v>
      </c>
      <c r="B44" s="4" t="s">
        <v>9</v>
      </c>
      <c r="C44" s="4">
        <v>202410</v>
      </c>
      <c r="D44" s="4" t="s">
        <v>11</v>
      </c>
      <c r="E44" s="4" t="s">
        <v>134</v>
      </c>
      <c r="F44" s="4" t="s">
        <v>494</v>
      </c>
      <c r="G44" s="4" t="s">
        <v>311</v>
      </c>
      <c r="H44" s="4" t="s">
        <v>312</v>
      </c>
      <c r="I44" s="10">
        <v>45579</v>
      </c>
      <c r="J44" s="5" t="str">
        <f t="shared" si="0"/>
        <v>https://doi.org/10.8080/4020240187005</v>
      </c>
      <c r="L44" t="e">
        <f>VLOOKUP(D44,#REF!,1,FALSE)</f>
        <v>#REF!</v>
      </c>
      <c r="M44" t="e">
        <f>VLOOKUP(D44,#REF!,2,FALSE)</f>
        <v>#REF!</v>
      </c>
      <c r="N44" t="e">
        <f t="shared" si="1"/>
        <v>#REF!</v>
      </c>
    </row>
    <row r="45" spans="1:16" x14ac:dyDescent="0.15">
      <c r="A45" s="4">
        <v>44</v>
      </c>
      <c r="B45" s="4" t="s">
        <v>9</v>
      </c>
      <c r="C45" s="4">
        <v>202410</v>
      </c>
      <c r="D45" s="4" t="s">
        <v>114</v>
      </c>
      <c r="E45" s="4" t="s">
        <v>313</v>
      </c>
      <c r="F45" s="4" t="s">
        <v>495</v>
      </c>
      <c r="G45" s="4" t="s">
        <v>314</v>
      </c>
      <c r="H45" s="4" t="s">
        <v>315</v>
      </c>
      <c r="I45" s="10">
        <v>45579</v>
      </c>
      <c r="J45" s="5" t="str">
        <f t="shared" si="0"/>
        <v>https://doi.org/10.8080/4020240187088</v>
      </c>
      <c r="L45" t="e">
        <f>VLOOKUP(D45,#REF!,1,FALSE)</f>
        <v>#REF!</v>
      </c>
      <c r="M45" t="e">
        <f>VLOOKUP(D45,#REF!,2,FALSE)</f>
        <v>#REF!</v>
      </c>
      <c r="N45" t="e">
        <f t="shared" si="1"/>
        <v>#REF!</v>
      </c>
      <c r="P45" t="s">
        <v>462</v>
      </c>
    </row>
    <row r="46" spans="1:16" x14ac:dyDescent="0.15">
      <c r="A46" s="4">
        <v>45</v>
      </c>
      <c r="B46" s="4" t="s">
        <v>9</v>
      </c>
      <c r="C46" s="4">
        <v>202410</v>
      </c>
      <c r="D46" s="4" t="s">
        <v>83</v>
      </c>
      <c r="E46" s="4" t="s">
        <v>189</v>
      </c>
      <c r="F46" s="4" t="s">
        <v>496</v>
      </c>
      <c r="G46" s="4" t="s">
        <v>316</v>
      </c>
      <c r="H46" s="4" t="s">
        <v>317</v>
      </c>
      <c r="I46" s="10">
        <v>45579</v>
      </c>
      <c r="J46" s="5" t="str">
        <f t="shared" si="0"/>
        <v>https://doi.org/10.8080/4020240187112</v>
      </c>
      <c r="L46" t="e">
        <f>VLOOKUP(D46,#REF!,1,FALSE)</f>
        <v>#REF!</v>
      </c>
      <c r="M46" t="e">
        <f>VLOOKUP(D46,#REF!,2,FALSE)</f>
        <v>#REF!</v>
      </c>
      <c r="N46" t="e">
        <f t="shared" si="1"/>
        <v>#REF!</v>
      </c>
    </row>
    <row r="47" spans="1:16" x14ac:dyDescent="0.15">
      <c r="A47" s="4">
        <v>46</v>
      </c>
      <c r="B47" s="4" t="s">
        <v>9</v>
      </c>
      <c r="C47" s="4">
        <v>202410</v>
      </c>
      <c r="D47" s="4" t="s">
        <v>93</v>
      </c>
      <c r="E47" s="4" t="s">
        <v>199</v>
      </c>
      <c r="F47" s="4" t="s">
        <v>497</v>
      </c>
      <c r="G47" s="4" t="s">
        <v>318</v>
      </c>
      <c r="H47" s="4" t="s">
        <v>319</v>
      </c>
      <c r="I47" s="10">
        <v>45579</v>
      </c>
      <c r="J47" s="5" t="str">
        <f t="shared" si="0"/>
        <v>https://doi.org/10.8080/4020240187173</v>
      </c>
      <c r="L47" t="e">
        <f>VLOOKUP(D47,#REF!,1,FALSE)</f>
        <v>#REF!</v>
      </c>
      <c r="M47" t="e">
        <f>VLOOKUP(D47,#REF!,2,FALSE)</f>
        <v>#REF!</v>
      </c>
      <c r="N47" t="e">
        <f t="shared" si="1"/>
        <v>#REF!</v>
      </c>
    </row>
    <row r="48" spans="1:16" x14ac:dyDescent="0.15">
      <c r="A48" s="4">
        <v>47</v>
      </c>
      <c r="B48" s="4" t="s">
        <v>9</v>
      </c>
      <c r="C48" s="4">
        <v>202410</v>
      </c>
      <c r="D48" s="4" t="s">
        <v>95</v>
      </c>
      <c r="E48" s="4" t="s">
        <v>201</v>
      </c>
      <c r="F48" s="4" t="s">
        <v>201</v>
      </c>
      <c r="G48" s="4" t="s">
        <v>320</v>
      </c>
      <c r="H48" s="4" t="s">
        <v>321</v>
      </c>
      <c r="I48" s="10">
        <v>45580</v>
      </c>
      <c r="J48" s="5" t="str">
        <f t="shared" si="0"/>
        <v>https://doi.org/10.8080/4020240187576</v>
      </c>
      <c r="L48" t="e">
        <f>VLOOKUP(D48,#REF!,1,FALSE)</f>
        <v>#REF!</v>
      </c>
      <c r="M48" t="e">
        <f>VLOOKUP(D48,#REF!,2,FALSE)</f>
        <v>#REF!</v>
      </c>
      <c r="N48" t="e">
        <f t="shared" si="1"/>
        <v>#REF!</v>
      </c>
    </row>
    <row r="49" spans="1:14" x14ac:dyDescent="0.15">
      <c r="A49" s="4">
        <v>48</v>
      </c>
      <c r="B49" s="4" t="s">
        <v>9</v>
      </c>
      <c r="C49" s="4">
        <v>202410</v>
      </c>
      <c r="D49" s="4" t="s">
        <v>86</v>
      </c>
      <c r="E49" s="4" t="s">
        <v>192</v>
      </c>
      <c r="F49" s="4" t="s">
        <v>192</v>
      </c>
      <c r="G49" s="4" t="s">
        <v>322</v>
      </c>
      <c r="H49" s="4" t="s">
        <v>323</v>
      </c>
      <c r="I49" s="10">
        <v>45580</v>
      </c>
      <c r="J49" s="5" t="str">
        <f t="shared" si="0"/>
        <v>https://doi.org/10.8080/4020240187853</v>
      </c>
      <c r="L49" t="e">
        <f>VLOOKUP(D49,#REF!,1,FALSE)</f>
        <v>#REF!</v>
      </c>
      <c r="M49" t="e">
        <f>VLOOKUP(D49,#REF!,2,FALSE)</f>
        <v>#REF!</v>
      </c>
      <c r="N49" t="e">
        <f t="shared" si="1"/>
        <v>#REF!</v>
      </c>
    </row>
    <row r="50" spans="1:14" x14ac:dyDescent="0.15">
      <c r="A50" s="4">
        <v>49</v>
      </c>
      <c r="B50" s="4" t="s">
        <v>9</v>
      </c>
      <c r="C50" s="4">
        <v>202410</v>
      </c>
      <c r="D50" s="4" t="s">
        <v>18</v>
      </c>
      <c r="E50" s="4" t="s">
        <v>141</v>
      </c>
      <c r="F50" s="4" t="s">
        <v>498</v>
      </c>
      <c r="G50" s="4" t="s">
        <v>324</v>
      </c>
      <c r="H50" s="4" t="s">
        <v>325</v>
      </c>
      <c r="I50" s="10">
        <v>45580</v>
      </c>
      <c r="J50" s="5" t="str">
        <f t="shared" si="0"/>
        <v>https://doi.org/10.8080/4020240188135</v>
      </c>
      <c r="L50" t="e">
        <f>VLOOKUP(D50,#REF!,1,FALSE)</f>
        <v>#REF!</v>
      </c>
      <c r="M50" t="e">
        <f>VLOOKUP(D50,#REF!,2,FALSE)</f>
        <v>#REF!</v>
      </c>
      <c r="N50" t="e">
        <f t="shared" si="1"/>
        <v>#REF!</v>
      </c>
    </row>
    <row r="51" spans="1:14" x14ac:dyDescent="0.15">
      <c r="A51" s="4">
        <v>50</v>
      </c>
      <c r="B51" s="4" t="s">
        <v>9</v>
      </c>
      <c r="C51" s="4">
        <v>202410</v>
      </c>
      <c r="D51" s="4" t="s">
        <v>87</v>
      </c>
      <c r="E51" s="4" t="s">
        <v>193</v>
      </c>
      <c r="F51" s="4" t="s">
        <v>499</v>
      </c>
      <c r="G51" s="4" t="s">
        <v>234</v>
      </c>
      <c r="H51" s="4" t="s">
        <v>326</v>
      </c>
      <c r="I51" s="10">
        <v>45580</v>
      </c>
      <c r="J51" s="5" t="str">
        <f t="shared" si="0"/>
        <v>https://doi.org/10.8080/4020240188214</v>
      </c>
      <c r="L51" t="e">
        <f>VLOOKUP(D51,#REF!,1,FALSE)</f>
        <v>#REF!</v>
      </c>
      <c r="M51" t="e">
        <f>VLOOKUP(D51,#REF!,2,FALSE)</f>
        <v>#REF!</v>
      </c>
      <c r="N51" t="e">
        <f t="shared" si="1"/>
        <v>#REF!</v>
      </c>
    </row>
    <row r="52" spans="1:14" x14ac:dyDescent="0.15">
      <c r="A52" s="4">
        <v>51</v>
      </c>
      <c r="B52" s="4" t="s">
        <v>9</v>
      </c>
      <c r="C52" s="4">
        <v>202410</v>
      </c>
      <c r="D52" s="4" t="s">
        <v>97</v>
      </c>
      <c r="E52" s="4" t="s">
        <v>203</v>
      </c>
      <c r="F52" s="4" t="s">
        <v>203</v>
      </c>
      <c r="G52" s="4" t="s">
        <v>327</v>
      </c>
      <c r="H52" s="4" t="s">
        <v>328</v>
      </c>
      <c r="I52" s="10">
        <v>45580</v>
      </c>
      <c r="J52" s="5" t="str">
        <f t="shared" si="0"/>
        <v>https://doi.org/10.8080/4020240188289</v>
      </c>
      <c r="L52" t="e">
        <f>VLOOKUP(D52,#REF!,1,FALSE)</f>
        <v>#REF!</v>
      </c>
      <c r="M52" t="e">
        <f>VLOOKUP(D52,#REF!,2,FALSE)</f>
        <v>#REF!</v>
      </c>
      <c r="N52" t="e">
        <f t="shared" si="1"/>
        <v>#REF!</v>
      </c>
    </row>
    <row r="53" spans="1:14" x14ac:dyDescent="0.15">
      <c r="A53" s="4">
        <v>52</v>
      </c>
      <c r="B53" s="4" t="s">
        <v>9</v>
      </c>
      <c r="C53" s="4">
        <v>202410</v>
      </c>
      <c r="D53" s="4" t="s">
        <v>85</v>
      </c>
      <c r="E53" s="4" t="s">
        <v>191</v>
      </c>
      <c r="F53" s="4" t="s">
        <v>500</v>
      </c>
      <c r="G53" s="4" t="s">
        <v>329</v>
      </c>
      <c r="H53" s="4" t="s">
        <v>330</v>
      </c>
      <c r="I53" s="10">
        <v>45581</v>
      </c>
      <c r="J53" s="5" t="str">
        <f t="shared" si="0"/>
        <v>https://doi.org/10.8080/4020240188493</v>
      </c>
      <c r="L53" t="e">
        <f>VLOOKUP(D53,#REF!,1,FALSE)</f>
        <v>#REF!</v>
      </c>
      <c r="M53" t="e">
        <f>VLOOKUP(D53,#REF!,2,FALSE)</f>
        <v>#REF!</v>
      </c>
      <c r="N53" t="e">
        <f t="shared" si="1"/>
        <v>#REF!</v>
      </c>
    </row>
    <row r="54" spans="1:14" x14ac:dyDescent="0.15">
      <c r="A54" s="4">
        <v>53</v>
      </c>
      <c r="B54" s="4" t="s">
        <v>9</v>
      </c>
      <c r="C54" s="4">
        <v>202410</v>
      </c>
      <c r="D54" s="4" t="s">
        <v>80</v>
      </c>
      <c r="E54" s="4" t="s">
        <v>186</v>
      </c>
      <c r="F54" s="4" t="s">
        <v>501</v>
      </c>
      <c r="G54" s="4" t="s">
        <v>329</v>
      </c>
      <c r="H54" s="4" t="s">
        <v>330</v>
      </c>
      <c r="I54" s="10">
        <v>45581</v>
      </c>
      <c r="J54" s="5" t="str">
        <f t="shared" si="0"/>
        <v>https://doi.org/10.8080/4020240188494</v>
      </c>
      <c r="L54" t="e">
        <f>VLOOKUP(D54,#REF!,1,FALSE)</f>
        <v>#REF!</v>
      </c>
      <c r="M54" t="e">
        <f>VLOOKUP(D54,#REF!,2,FALSE)</f>
        <v>#REF!</v>
      </c>
      <c r="N54" t="e">
        <f t="shared" si="1"/>
        <v>#REF!</v>
      </c>
    </row>
    <row r="55" spans="1:14" x14ac:dyDescent="0.15">
      <c r="A55" s="4">
        <v>54</v>
      </c>
      <c r="B55" s="4" t="s">
        <v>9</v>
      </c>
      <c r="C55" s="4">
        <v>202410</v>
      </c>
      <c r="D55" s="4" t="s">
        <v>94</v>
      </c>
      <c r="E55" s="4" t="s">
        <v>200</v>
      </c>
      <c r="F55" s="4" t="s">
        <v>502</v>
      </c>
      <c r="G55" s="4" t="s">
        <v>331</v>
      </c>
      <c r="H55" s="4" t="s">
        <v>332</v>
      </c>
      <c r="I55" s="10">
        <v>45581</v>
      </c>
      <c r="J55" s="5" t="str">
        <f t="shared" si="0"/>
        <v>https://doi.org/10.8080/4020240188968</v>
      </c>
      <c r="L55" t="e">
        <f>VLOOKUP(D55,#REF!,1,FALSE)</f>
        <v>#REF!</v>
      </c>
      <c r="M55" t="e">
        <f>VLOOKUP(D55,#REF!,2,FALSE)</f>
        <v>#REF!</v>
      </c>
      <c r="N55" t="e">
        <f t="shared" si="1"/>
        <v>#REF!</v>
      </c>
    </row>
    <row r="56" spans="1:14" x14ac:dyDescent="0.15">
      <c r="A56" s="4">
        <v>55</v>
      </c>
      <c r="B56" s="4" t="s">
        <v>9</v>
      </c>
      <c r="C56" s="4">
        <v>202410</v>
      </c>
      <c r="D56" s="4" t="s">
        <v>77</v>
      </c>
      <c r="E56" s="4" t="s">
        <v>184</v>
      </c>
      <c r="F56" s="4" t="s">
        <v>503</v>
      </c>
      <c r="G56" s="4" t="s">
        <v>333</v>
      </c>
      <c r="H56" s="4" t="s">
        <v>334</v>
      </c>
      <c r="I56" s="10">
        <v>45581</v>
      </c>
      <c r="J56" s="5" t="str">
        <f t="shared" si="0"/>
        <v>https://doi.org/10.8080/4020240189012</v>
      </c>
      <c r="L56" t="e">
        <f>VLOOKUP(D56,#REF!,1,FALSE)</f>
        <v>#REF!</v>
      </c>
      <c r="M56" t="e">
        <f>VLOOKUP(D56,#REF!,2,FALSE)</f>
        <v>#REF!</v>
      </c>
      <c r="N56" t="e">
        <f t="shared" si="1"/>
        <v>#REF!</v>
      </c>
    </row>
    <row r="57" spans="1:14" x14ac:dyDescent="0.15">
      <c r="A57" s="4">
        <v>56</v>
      </c>
      <c r="B57" s="4" t="s">
        <v>9</v>
      </c>
      <c r="C57" s="4">
        <v>202410</v>
      </c>
      <c r="D57" s="4" t="s">
        <v>92</v>
      </c>
      <c r="E57" s="4" t="s">
        <v>198</v>
      </c>
      <c r="F57" s="4" t="s">
        <v>504</v>
      </c>
      <c r="G57" s="4" t="s">
        <v>335</v>
      </c>
      <c r="H57" s="4" t="s">
        <v>336</v>
      </c>
      <c r="I57" s="10">
        <v>45581</v>
      </c>
      <c r="J57" s="5" t="str">
        <f t="shared" si="0"/>
        <v>https://doi.org/10.8080/4020240189016</v>
      </c>
      <c r="L57" t="e">
        <f>VLOOKUP(D57,#REF!,1,FALSE)</f>
        <v>#REF!</v>
      </c>
      <c r="M57" t="e">
        <f>VLOOKUP(D57,#REF!,2,FALSE)</f>
        <v>#REF!</v>
      </c>
      <c r="N57" t="e">
        <f t="shared" si="1"/>
        <v>#REF!</v>
      </c>
    </row>
    <row r="58" spans="1:14" x14ac:dyDescent="0.15">
      <c r="A58" s="4">
        <v>57</v>
      </c>
      <c r="B58" s="4" t="s">
        <v>9</v>
      </c>
      <c r="C58" s="4">
        <v>202410</v>
      </c>
      <c r="D58" s="4" t="s">
        <v>17</v>
      </c>
      <c r="E58" s="4" t="s">
        <v>140</v>
      </c>
      <c r="F58" s="4" t="s">
        <v>140</v>
      </c>
      <c r="G58" s="4" t="s">
        <v>337</v>
      </c>
      <c r="H58" s="4" t="s">
        <v>338</v>
      </c>
      <c r="I58" s="10">
        <v>45581</v>
      </c>
      <c r="J58" s="5" t="str">
        <f t="shared" si="0"/>
        <v>https://doi.org/10.8080/4020240189142</v>
      </c>
      <c r="L58" t="e">
        <f>VLOOKUP(D58,#REF!,1,FALSE)</f>
        <v>#REF!</v>
      </c>
      <c r="M58" t="e">
        <f>VLOOKUP(D58,#REF!,2,FALSE)</f>
        <v>#REF!</v>
      </c>
      <c r="N58" t="e">
        <f t="shared" si="1"/>
        <v>#REF!</v>
      </c>
    </row>
    <row r="59" spans="1:14" x14ac:dyDescent="0.15">
      <c r="A59" s="4">
        <v>58</v>
      </c>
      <c r="B59" s="4" t="s">
        <v>9</v>
      </c>
      <c r="C59" s="4">
        <v>202410</v>
      </c>
      <c r="D59" s="4" t="s">
        <v>91</v>
      </c>
      <c r="E59" s="4" t="s">
        <v>197</v>
      </c>
      <c r="F59" s="4" t="s">
        <v>197</v>
      </c>
      <c r="G59" s="4" t="s">
        <v>339</v>
      </c>
      <c r="H59" s="4" t="s">
        <v>340</v>
      </c>
      <c r="I59" s="10">
        <v>45582</v>
      </c>
      <c r="J59" s="5" t="str">
        <f t="shared" si="0"/>
        <v>https://doi.org/10.8080/4020240189306</v>
      </c>
      <c r="L59" t="e">
        <f>VLOOKUP(D59,#REF!,1,FALSE)</f>
        <v>#REF!</v>
      </c>
      <c r="M59" t="e">
        <f>VLOOKUP(D59,#REF!,2,FALSE)</f>
        <v>#REF!</v>
      </c>
      <c r="N59" t="e">
        <f t="shared" si="1"/>
        <v>#REF!</v>
      </c>
    </row>
    <row r="60" spans="1:14" x14ac:dyDescent="0.15">
      <c r="A60" s="4">
        <v>59</v>
      </c>
      <c r="B60" s="4" t="s">
        <v>9</v>
      </c>
      <c r="C60" s="4">
        <v>202410</v>
      </c>
      <c r="D60" s="4" t="s">
        <v>90</v>
      </c>
      <c r="E60" s="4" t="s">
        <v>196</v>
      </c>
      <c r="F60" s="4" t="s">
        <v>196</v>
      </c>
      <c r="G60" s="4" t="s">
        <v>341</v>
      </c>
      <c r="H60" s="4" t="s">
        <v>342</v>
      </c>
      <c r="I60" s="10">
        <v>45582</v>
      </c>
      <c r="J60" s="5" t="str">
        <f t="shared" si="0"/>
        <v>https://doi.org/10.8080/4020240189396</v>
      </c>
      <c r="L60" t="e">
        <f>VLOOKUP(D60,#REF!,1,FALSE)</f>
        <v>#REF!</v>
      </c>
      <c r="M60" t="e">
        <f>VLOOKUP(D60,#REF!,2,FALSE)</f>
        <v>#REF!</v>
      </c>
      <c r="N60" t="e">
        <f t="shared" si="1"/>
        <v>#REF!</v>
      </c>
    </row>
    <row r="61" spans="1:14" x14ac:dyDescent="0.15">
      <c r="A61" s="4">
        <v>60</v>
      </c>
      <c r="B61" s="4" t="s">
        <v>9</v>
      </c>
      <c r="C61" s="4">
        <v>202410</v>
      </c>
      <c r="D61" s="4" t="s">
        <v>89</v>
      </c>
      <c r="E61" s="4" t="s">
        <v>195</v>
      </c>
      <c r="F61" s="4" t="s">
        <v>195</v>
      </c>
      <c r="G61" s="4" t="s">
        <v>343</v>
      </c>
      <c r="H61" s="4" t="s">
        <v>344</v>
      </c>
      <c r="I61" s="10">
        <v>45582</v>
      </c>
      <c r="J61" s="5" t="str">
        <f t="shared" si="0"/>
        <v>https://doi.org/10.8080/4020240189406</v>
      </c>
      <c r="L61" t="e">
        <f>VLOOKUP(D61,#REF!,1,FALSE)</f>
        <v>#REF!</v>
      </c>
      <c r="M61" t="e">
        <f>VLOOKUP(D61,#REF!,2,FALSE)</f>
        <v>#REF!</v>
      </c>
      <c r="N61" t="e">
        <f t="shared" si="1"/>
        <v>#REF!</v>
      </c>
    </row>
    <row r="62" spans="1:14" x14ac:dyDescent="0.15">
      <c r="A62" s="4">
        <v>61</v>
      </c>
      <c r="B62" s="4" t="s">
        <v>9</v>
      </c>
      <c r="C62" s="4">
        <v>202410</v>
      </c>
      <c r="D62" s="4" t="s">
        <v>76</v>
      </c>
      <c r="E62" s="4" t="s">
        <v>183</v>
      </c>
      <c r="F62" s="4" t="s">
        <v>505</v>
      </c>
      <c r="G62" s="4" t="s">
        <v>345</v>
      </c>
      <c r="H62" s="4" t="s">
        <v>346</v>
      </c>
      <c r="I62" s="10">
        <v>45582</v>
      </c>
      <c r="J62" s="5" t="str">
        <f t="shared" si="0"/>
        <v>https://doi.org/10.8080/4020240189572</v>
      </c>
      <c r="L62" t="e">
        <f>VLOOKUP(D62,#REF!,1,FALSE)</f>
        <v>#REF!</v>
      </c>
      <c r="M62" t="e">
        <f>VLOOKUP(D62,#REF!,2,FALSE)</f>
        <v>#REF!</v>
      </c>
      <c r="N62" t="e">
        <f t="shared" si="1"/>
        <v>#REF!</v>
      </c>
    </row>
    <row r="63" spans="1:14" x14ac:dyDescent="0.15">
      <c r="A63" s="4">
        <v>62</v>
      </c>
      <c r="B63" s="4" t="s">
        <v>9</v>
      </c>
      <c r="C63" s="4">
        <v>202410</v>
      </c>
      <c r="D63" s="4" t="s">
        <v>82</v>
      </c>
      <c r="E63" s="4" t="s">
        <v>188</v>
      </c>
      <c r="F63" s="4" t="s">
        <v>188</v>
      </c>
      <c r="G63" s="4" t="s">
        <v>345</v>
      </c>
      <c r="H63" s="4" t="s">
        <v>347</v>
      </c>
      <c r="I63" s="10">
        <v>45582</v>
      </c>
      <c r="J63" s="5" t="str">
        <f t="shared" si="0"/>
        <v>https://doi.org/10.8080/4020240189576</v>
      </c>
      <c r="L63" t="e">
        <f>VLOOKUP(D63,#REF!,1,FALSE)</f>
        <v>#REF!</v>
      </c>
      <c r="M63" t="e">
        <f>VLOOKUP(D63,#REF!,2,FALSE)</f>
        <v>#REF!</v>
      </c>
      <c r="N63" t="e">
        <f t="shared" si="1"/>
        <v>#REF!</v>
      </c>
    </row>
    <row r="64" spans="1:14" x14ac:dyDescent="0.15">
      <c r="A64" s="4">
        <v>63</v>
      </c>
      <c r="B64" s="4" t="s">
        <v>9</v>
      </c>
      <c r="C64" s="4">
        <v>202410</v>
      </c>
      <c r="D64" s="4" t="s">
        <v>78</v>
      </c>
      <c r="E64" s="4" t="s">
        <v>185</v>
      </c>
      <c r="F64" s="4" t="s">
        <v>185</v>
      </c>
      <c r="G64" s="4" t="s">
        <v>348</v>
      </c>
      <c r="H64" s="4" t="s">
        <v>326</v>
      </c>
      <c r="I64" s="10">
        <v>45582</v>
      </c>
      <c r="J64" s="5" t="str">
        <f t="shared" si="0"/>
        <v>https://doi.org/10.8080/4020240189683</v>
      </c>
      <c r="L64" t="e">
        <f>VLOOKUP(D64,#REF!,1,FALSE)</f>
        <v>#REF!</v>
      </c>
      <c r="M64" t="e">
        <f>VLOOKUP(D64,#REF!,2,FALSE)</f>
        <v>#REF!</v>
      </c>
      <c r="N64" t="e">
        <f t="shared" si="1"/>
        <v>#REF!</v>
      </c>
    </row>
    <row r="65" spans="1:16" x14ac:dyDescent="0.15">
      <c r="A65" s="4">
        <v>64</v>
      </c>
      <c r="B65" s="4" t="s">
        <v>9</v>
      </c>
      <c r="C65" s="4">
        <v>202410</v>
      </c>
      <c r="D65" s="4" t="s">
        <v>79</v>
      </c>
      <c r="E65" s="4" t="s">
        <v>349</v>
      </c>
      <c r="F65" s="4" t="s">
        <v>506</v>
      </c>
      <c r="G65" s="4" t="s">
        <v>350</v>
      </c>
      <c r="H65" s="4" t="s">
        <v>351</v>
      </c>
      <c r="I65" s="10">
        <v>45582</v>
      </c>
      <c r="J65" s="5" t="str">
        <f t="shared" si="0"/>
        <v>https://doi.org/10.8080/4020240189747</v>
      </c>
      <c r="L65" t="e">
        <f>VLOOKUP(D65,#REF!,1,FALSE)</f>
        <v>#REF!</v>
      </c>
      <c r="M65" t="e">
        <f>VLOOKUP(D65,#REF!,2,FALSE)</f>
        <v>#REF!</v>
      </c>
      <c r="N65" t="e">
        <f t="shared" si="1"/>
        <v>#REF!</v>
      </c>
      <c r="P65" t="s">
        <v>462</v>
      </c>
    </row>
    <row r="66" spans="1:16" x14ac:dyDescent="0.15">
      <c r="A66" s="4">
        <v>65</v>
      </c>
      <c r="B66" s="4" t="s">
        <v>9</v>
      </c>
      <c r="C66" s="4">
        <v>202410</v>
      </c>
      <c r="D66" s="4" t="s">
        <v>81</v>
      </c>
      <c r="E66" s="4" t="s">
        <v>187</v>
      </c>
      <c r="F66" s="4" t="s">
        <v>507</v>
      </c>
      <c r="G66" s="4" t="s">
        <v>352</v>
      </c>
      <c r="H66" s="4" t="s">
        <v>353</v>
      </c>
      <c r="I66" s="10">
        <v>45582</v>
      </c>
      <c r="J66" s="5" t="str">
        <f t="shared" si="0"/>
        <v>https://doi.org/10.8080/4020240189776</v>
      </c>
      <c r="L66" t="e">
        <f>VLOOKUP(D66,#REF!,1,FALSE)</f>
        <v>#REF!</v>
      </c>
      <c r="M66" t="e">
        <f>VLOOKUP(D66,#REF!,2,FALSE)</f>
        <v>#REF!</v>
      </c>
      <c r="N66" t="e">
        <f t="shared" si="1"/>
        <v>#REF!</v>
      </c>
    </row>
    <row r="67" spans="1:16" x14ac:dyDescent="0.15">
      <c r="A67" s="4">
        <v>66</v>
      </c>
      <c r="B67" s="4" t="s">
        <v>9</v>
      </c>
      <c r="C67" s="4">
        <v>202410</v>
      </c>
      <c r="D67" s="4" t="s">
        <v>88</v>
      </c>
      <c r="E67" s="4" t="s">
        <v>194</v>
      </c>
      <c r="F67" s="4" t="s">
        <v>194</v>
      </c>
      <c r="G67" s="4" t="s">
        <v>354</v>
      </c>
      <c r="H67" s="4" t="s">
        <v>355</v>
      </c>
      <c r="I67" s="10">
        <v>45582</v>
      </c>
      <c r="J67" s="5" t="str">
        <f t="shared" ref="J67:J125" si="2">"https://doi.org/10.8080/"&amp;D67</f>
        <v>https://doi.org/10.8080/4020240189996</v>
      </c>
      <c r="L67" t="e">
        <f>VLOOKUP(D67,#REF!,1,FALSE)</f>
        <v>#REF!</v>
      </c>
      <c r="M67" t="e">
        <f>VLOOKUP(D67,#REF!,2,FALSE)</f>
        <v>#REF!</v>
      </c>
      <c r="N67" t="e">
        <f t="shared" ref="N67:N125" si="3">M67=E67</f>
        <v>#REF!</v>
      </c>
    </row>
    <row r="68" spans="1:16" x14ac:dyDescent="0.15">
      <c r="A68" s="4">
        <v>67</v>
      </c>
      <c r="B68" s="4" t="s">
        <v>9</v>
      </c>
      <c r="C68" s="4">
        <v>202410</v>
      </c>
      <c r="D68" s="4" t="s">
        <v>69</v>
      </c>
      <c r="E68" s="4" t="s">
        <v>356</v>
      </c>
      <c r="F68" s="4" t="s">
        <v>508</v>
      </c>
      <c r="G68" s="4" t="s">
        <v>357</v>
      </c>
      <c r="H68" s="4" t="s">
        <v>358</v>
      </c>
      <c r="I68" s="10">
        <v>45582</v>
      </c>
      <c r="J68" s="5" t="str">
        <f t="shared" si="2"/>
        <v>https://doi.org/10.8080/4020240190165</v>
      </c>
      <c r="L68" t="e">
        <f>VLOOKUP(D68,#REF!,1,FALSE)</f>
        <v>#REF!</v>
      </c>
      <c r="M68" t="e">
        <f>VLOOKUP(D68,#REF!,2,FALSE)</f>
        <v>#REF!</v>
      </c>
      <c r="N68" t="e">
        <f t="shared" si="3"/>
        <v>#REF!</v>
      </c>
      <c r="P68" t="s">
        <v>462</v>
      </c>
    </row>
    <row r="69" spans="1:16" x14ac:dyDescent="0.15">
      <c r="A69" s="4">
        <v>68</v>
      </c>
      <c r="B69" s="4" t="s">
        <v>9</v>
      </c>
      <c r="C69" s="4">
        <v>202410</v>
      </c>
      <c r="D69" s="4" t="s">
        <v>48</v>
      </c>
      <c r="E69" s="4" t="s">
        <v>163</v>
      </c>
      <c r="F69" s="4" t="s">
        <v>163</v>
      </c>
      <c r="G69" s="4" t="s">
        <v>359</v>
      </c>
      <c r="H69" s="4" t="s">
        <v>360</v>
      </c>
      <c r="I69" s="10">
        <v>45583</v>
      </c>
      <c r="J69" s="5" t="str">
        <f t="shared" si="2"/>
        <v>https://doi.org/10.8080/4020240190490</v>
      </c>
      <c r="L69" t="e">
        <f>VLOOKUP(D69,#REF!,1,FALSE)</f>
        <v>#REF!</v>
      </c>
      <c r="M69" t="e">
        <f>VLOOKUP(D69,#REF!,2,FALSE)</f>
        <v>#REF!</v>
      </c>
      <c r="N69" t="e">
        <f t="shared" si="3"/>
        <v>#REF!</v>
      </c>
    </row>
    <row r="70" spans="1:16" x14ac:dyDescent="0.15">
      <c r="A70" s="4">
        <v>69</v>
      </c>
      <c r="B70" s="4" t="s">
        <v>9</v>
      </c>
      <c r="C70" s="4">
        <v>202410</v>
      </c>
      <c r="D70" s="4" t="s">
        <v>74</v>
      </c>
      <c r="E70" s="4" t="s">
        <v>361</v>
      </c>
      <c r="F70" s="4" t="s">
        <v>509</v>
      </c>
      <c r="G70" s="4" t="s">
        <v>295</v>
      </c>
      <c r="H70" s="4" t="s">
        <v>362</v>
      </c>
      <c r="I70" s="10">
        <v>45583</v>
      </c>
      <c r="J70" s="5" t="str">
        <f t="shared" si="2"/>
        <v>https://doi.org/10.8080/4020240190526</v>
      </c>
      <c r="L70" t="e">
        <f>VLOOKUP(D70,#REF!,1,FALSE)</f>
        <v>#REF!</v>
      </c>
      <c r="M70" t="e">
        <f>VLOOKUP(D70,#REF!,2,FALSE)</f>
        <v>#REF!</v>
      </c>
      <c r="N70" t="e">
        <f t="shared" si="3"/>
        <v>#REF!</v>
      </c>
      <c r="P70" t="s">
        <v>462</v>
      </c>
    </row>
    <row r="71" spans="1:16" x14ac:dyDescent="0.15">
      <c r="A71" s="4">
        <v>70</v>
      </c>
      <c r="B71" s="4" t="s">
        <v>9</v>
      </c>
      <c r="C71" s="4">
        <v>202410</v>
      </c>
      <c r="D71" s="4" t="s">
        <v>72</v>
      </c>
      <c r="E71" s="4" t="s">
        <v>181</v>
      </c>
      <c r="F71" s="4" t="s">
        <v>181</v>
      </c>
      <c r="G71" s="4" t="s">
        <v>363</v>
      </c>
      <c r="H71" s="4" t="s">
        <v>364</v>
      </c>
      <c r="I71" s="10">
        <v>45583</v>
      </c>
      <c r="J71" s="5" t="str">
        <f t="shared" si="2"/>
        <v>https://doi.org/10.8080/4020240190907</v>
      </c>
      <c r="L71" t="e">
        <f>VLOOKUP(D71,#REF!,1,FALSE)</f>
        <v>#REF!</v>
      </c>
      <c r="M71" t="e">
        <f>VLOOKUP(D71,#REF!,2,FALSE)</f>
        <v>#REF!</v>
      </c>
      <c r="N71" t="e">
        <f t="shared" si="3"/>
        <v>#REF!</v>
      </c>
    </row>
    <row r="72" spans="1:16" x14ac:dyDescent="0.15">
      <c r="A72" s="4">
        <v>71</v>
      </c>
      <c r="B72" s="4" t="s">
        <v>9</v>
      </c>
      <c r="C72" s="4">
        <v>202410</v>
      </c>
      <c r="D72" s="4" t="s">
        <v>73</v>
      </c>
      <c r="E72" s="4" t="s">
        <v>365</v>
      </c>
      <c r="F72" s="4" t="s">
        <v>510</v>
      </c>
      <c r="G72" s="4" t="s">
        <v>366</v>
      </c>
      <c r="H72" s="4" t="s">
        <v>367</v>
      </c>
      <c r="I72" s="10">
        <v>45586</v>
      </c>
      <c r="J72" s="5" t="str">
        <f t="shared" si="2"/>
        <v>https://doi.org/10.8080/4020240191318</v>
      </c>
      <c r="L72" t="e">
        <f>VLOOKUP(D72,#REF!,1,FALSE)</f>
        <v>#REF!</v>
      </c>
      <c r="M72" t="e">
        <f>VLOOKUP(D72,#REF!,2,FALSE)</f>
        <v>#REF!</v>
      </c>
      <c r="N72" t="e">
        <f t="shared" si="3"/>
        <v>#REF!</v>
      </c>
      <c r="P72" t="s">
        <v>462</v>
      </c>
    </row>
    <row r="73" spans="1:16" x14ac:dyDescent="0.15">
      <c r="A73" s="4">
        <v>72</v>
      </c>
      <c r="B73" s="4" t="s">
        <v>9</v>
      </c>
      <c r="C73" s="4">
        <v>202410</v>
      </c>
      <c r="D73" s="4" t="s">
        <v>67</v>
      </c>
      <c r="E73" s="4" t="s">
        <v>368</v>
      </c>
      <c r="F73" s="4" t="s">
        <v>511</v>
      </c>
      <c r="G73" s="4" t="s">
        <v>369</v>
      </c>
      <c r="H73" s="4" t="s">
        <v>370</v>
      </c>
      <c r="I73" s="10">
        <v>45586</v>
      </c>
      <c r="J73" s="5" t="str">
        <f t="shared" si="2"/>
        <v>https://doi.org/10.8080/4020240192035</v>
      </c>
      <c r="L73" t="e">
        <f>VLOOKUP(D73,#REF!,1,FALSE)</f>
        <v>#REF!</v>
      </c>
      <c r="M73" t="e">
        <f>VLOOKUP(D73,#REF!,2,FALSE)</f>
        <v>#REF!</v>
      </c>
      <c r="N73" t="e">
        <f t="shared" si="3"/>
        <v>#REF!</v>
      </c>
      <c r="P73" t="s">
        <v>462</v>
      </c>
    </row>
    <row r="74" spans="1:16" x14ac:dyDescent="0.15">
      <c r="A74" s="4">
        <v>73</v>
      </c>
      <c r="B74" s="4" t="s">
        <v>9</v>
      </c>
      <c r="C74" s="4">
        <v>202410</v>
      </c>
      <c r="D74" s="4" t="s">
        <v>60</v>
      </c>
      <c r="E74" s="4" t="s">
        <v>371</v>
      </c>
      <c r="F74" s="4" t="s">
        <v>512</v>
      </c>
      <c r="G74" s="4" t="s">
        <v>372</v>
      </c>
      <c r="H74" s="4" t="s">
        <v>373</v>
      </c>
      <c r="I74" s="10">
        <v>45587</v>
      </c>
      <c r="J74" s="5" t="str">
        <f t="shared" si="2"/>
        <v>https://doi.org/10.8080/4020240192132</v>
      </c>
      <c r="L74" t="e">
        <f>VLOOKUP(D74,#REF!,1,FALSE)</f>
        <v>#REF!</v>
      </c>
      <c r="M74" t="e">
        <f>VLOOKUP(D74,#REF!,2,FALSE)</f>
        <v>#REF!</v>
      </c>
      <c r="N74" t="e">
        <f t="shared" si="3"/>
        <v>#REF!</v>
      </c>
      <c r="P74" t="s">
        <v>462</v>
      </c>
    </row>
    <row r="75" spans="1:16" x14ac:dyDescent="0.15">
      <c r="A75" s="4">
        <v>74</v>
      </c>
      <c r="B75" s="4" t="s">
        <v>9</v>
      </c>
      <c r="C75" s="4">
        <v>202410</v>
      </c>
      <c r="D75" s="4" t="s">
        <v>70</v>
      </c>
      <c r="E75" s="4" t="s">
        <v>179</v>
      </c>
      <c r="F75" s="4" t="s">
        <v>513</v>
      </c>
      <c r="G75" s="4" t="s">
        <v>374</v>
      </c>
      <c r="H75" s="4" t="s">
        <v>375</v>
      </c>
      <c r="I75" s="10">
        <v>45587</v>
      </c>
      <c r="J75" s="5" t="str">
        <f t="shared" si="2"/>
        <v>https://doi.org/10.8080/4020240192137</v>
      </c>
      <c r="L75" t="e">
        <f>VLOOKUP(D75,#REF!,1,FALSE)</f>
        <v>#REF!</v>
      </c>
      <c r="M75" t="e">
        <f>VLOOKUP(D75,#REF!,2,FALSE)</f>
        <v>#REF!</v>
      </c>
      <c r="N75" t="e">
        <f t="shared" si="3"/>
        <v>#REF!</v>
      </c>
    </row>
    <row r="76" spans="1:16" x14ac:dyDescent="0.15">
      <c r="A76" s="4">
        <v>75</v>
      </c>
      <c r="B76" s="4" t="s">
        <v>9</v>
      </c>
      <c r="C76" s="4">
        <v>202410</v>
      </c>
      <c r="D76" s="4" t="s">
        <v>53</v>
      </c>
      <c r="E76" s="4" t="s">
        <v>167</v>
      </c>
      <c r="F76" s="4" t="s">
        <v>514</v>
      </c>
      <c r="G76" s="4" t="s">
        <v>376</v>
      </c>
      <c r="H76" s="4" t="s">
        <v>377</v>
      </c>
      <c r="I76" s="10">
        <v>45587</v>
      </c>
      <c r="J76" s="5" t="str">
        <f t="shared" si="2"/>
        <v>https://doi.org/10.8080/4020240192352</v>
      </c>
      <c r="L76" t="e">
        <f>VLOOKUP(D76,#REF!,1,FALSE)</f>
        <v>#REF!</v>
      </c>
      <c r="M76" t="e">
        <f>VLOOKUP(D76,#REF!,2,FALSE)</f>
        <v>#REF!</v>
      </c>
      <c r="N76" t="e">
        <f t="shared" si="3"/>
        <v>#REF!</v>
      </c>
    </row>
    <row r="77" spans="1:16" x14ac:dyDescent="0.15">
      <c r="A77" s="4">
        <v>76</v>
      </c>
      <c r="B77" s="4" t="s">
        <v>9</v>
      </c>
      <c r="C77" s="4">
        <v>202410</v>
      </c>
      <c r="D77" s="4" t="s">
        <v>66</v>
      </c>
      <c r="E77" s="4" t="s">
        <v>177</v>
      </c>
      <c r="F77" s="4" t="s">
        <v>515</v>
      </c>
      <c r="G77" s="4" t="s">
        <v>378</v>
      </c>
      <c r="H77" s="4" t="s">
        <v>379</v>
      </c>
      <c r="I77" s="10">
        <v>45587</v>
      </c>
      <c r="J77" s="5" t="str">
        <f t="shared" si="2"/>
        <v>https://doi.org/10.8080/4020240192425</v>
      </c>
      <c r="L77" t="e">
        <f>VLOOKUP(D77,#REF!,1,FALSE)</f>
        <v>#REF!</v>
      </c>
      <c r="M77" t="e">
        <f>VLOOKUP(D77,#REF!,2,FALSE)</f>
        <v>#REF!</v>
      </c>
      <c r="N77" t="e">
        <f t="shared" si="3"/>
        <v>#REF!</v>
      </c>
    </row>
    <row r="78" spans="1:16" x14ac:dyDescent="0.15">
      <c r="A78" s="4">
        <v>77</v>
      </c>
      <c r="B78" s="4" t="s">
        <v>9</v>
      </c>
      <c r="C78" s="4">
        <v>202410</v>
      </c>
      <c r="D78" s="4" t="s">
        <v>59</v>
      </c>
      <c r="E78" s="4" t="s">
        <v>172</v>
      </c>
      <c r="F78" s="4" t="s">
        <v>172</v>
      </c>
      <c r="G78" s="4" t="s">
        <v>380</v>
      </c>
      <c r="H78" s="4" t="s">
        <v>381</v>
      </c>
      <c r="I78" s="10">
        <v>45587</v>
      </c>
      <c r="J78" s="5" t="str">
        <f t="shared" si="2"/>
        <v>https://doi.org/10.8080/4020240192532</v>
      </c>
      <c r="L78" t="e">
        <f>VLOOKUP(D78,#REF!,1,FALSE)</f>
        <v>#REF!</v>
      </c>
      <c r="M78" t="e">
        <f>VLOOKUP(D78,#REF!,2,FALSE)</f>
        <v>#REF!</v>
      </c>
      <c r="N78" t="e">
        <f t="shared" si="3"/>
        <v>#REF!</v>
      </c>
    </row>
    <row r="79" spans="1:16" x14ac:dyDescent="0.15">
      <c r="A79" s="4">
        <v>78</v>
      </c>
      <c r="B79" s="4" t="s">
        <v>9</v>
      </c>
      <c r="C79" s="4">
        <v>202410</v>
      </c>
      <c r="D79" s="4" t="s">
        <v>64</v>
      </c>
      <c r="E79" s="4" t="s">
        <v>175</v>
      </c>
      <c r="F79" s="4" t="s">
        <v>175</v>
      </c>
      <c r="G79" s="4" t="s">
        <v>380</v>
      </c>
      <c r="H79" s="4" t="s">
        <v>382</v>
      </c>
      <c r="I79" s="10">
        <v>45587</v>
      </c>
      <c r="J79" s="5" t="str">
        <f t="shared" si="2"/>
        <v>https://doi.org/10.8080/4020240192534</v>
      </c>
      <c r="L79" t="e">
        <f>VLOOKUP(D79,#REF!,1,FALSE)</f>
        <v>#REF!</v>
      </c>
      <c r="M79" t="e">
        <f>VLOOKUP(D79,#REF!,2,FALSE)</f>
        <v>#REF!</v>
      </c>
      <c r="N79" t="e">
        <f t="shared" si="3"/>
        <v>#REF!</v>
      </c>
    </row>
    <row r="80" spans="1:16" x14ac:dyDescent="0.15">
      <c r="A80" s="4">
        <v>79</v>
      </c>
      <c r="B80" s="4" t="s">
        <v>9</v>
      </c>
      <c r="C80" s="4">
        <v>202410</v>
      </c>
      <c r="D80" s="4" t="s">
        <v>58</v>
      </c>
      <c r="E80" s="4" t="s">
        <v>171</v>
      </c>
      <c r="F80" s="4" t="s">
        <v>516</v>
      </c>
      <c r="G80" s="4" t="s">
        <v>383</v>
      </c>
      <c r="H80" s="4" t="s">
        <v>384</v>
      </c>
      <c r="I80" s="10">
        <v>45587</v>
      </c>
      <c r="J80" s="5" t="str">
        <f t="shared" si="2"/>
        <v>https://doi.org/10.8080/4020240193032</v>
      </c>
      <c r="L80" t="e">
        <f>VLOOKUP(D80,#REF!,1,FALSE)</f>
        <v>#REF!</v>
      </c>
      <c r="M80" t="e">
        <f>VLOOKUP(D80,#REF!,2,FALSE)</f>
        <v>#REF!</v>
      </c>
      <c r="N80" t="e">
        <f t="shared" si="3"/>
        <v>#REF!</v>
      </c>
    </row>
    <row r="81" spans="1:14" x14ac:dyDescent="0.15">
      <c r="A81" s="4">
        <v>80</v>
      </c>
      <c r="B81" s="4" t="s">
        <v>9</v>
      </c>
      <c r="C81" s="4">
        <v>202410</v>
      </c>
      <c r="D81" s="4" t="s">
        <v>65</v>
      </c>
      <c r="E81" s="4" t="s">
        <v>176</v>
      </c>
      <c r="F81" s="4" t="s">
        <v>517</v>
      </c>
      <c r="G81" s="4" t="s">
        <v>383</v>
      </c>
      <c r="H81" s="4" t="s">
        <v>385</v>
      </c>
      <c r="I81" s="10">
        <v>45587</v>
      </c>
      <c r="J81" s="5" t="str">
        <f t="shared" si="2"/>
        <v>https://doi.org/10.8080/4020240193035</v>
      </c>
      <c r="L81" t="e">
        <f>VLOOKUP(D81,#REF!,1,FALSE)</f>
        <v>#REF!</v>
      </c>
      <c r="M81" t="e">
        <f>VLOOKUP(D81,#REF!,2,FALSE)</f>
        <v>#REF!</v>
      </c>
      <c r="N81" t="e">
        <f t="shared" si="3"/>
        <v>#REF!</v>
      </c>
    </row>
    <row r="82" spans="1:14" x14ac:dyDescent="0.15">
      <c r="A82" s="4">
        <v>81</v>
      </c>
      <c r="B82" s="4" t="s">
        <v>9</v>
      </c>
      <c r="C82" s="4">
        <v>202410</v>
      </c>
      <c r="D82" s="4" t="s">
        <v>63</v>
      </c>
      <c r="E82" s="4" t="s">
        <v>174</v>
      </c>
      <c r="F82" s="4" t="s">
        <v>518</v>
      </c>
      <c r="G82" s="4" t="s">
        <v>386</v>
      </c>
      <c r="H82" s="4" t="s">
        <v>387</v>
      </c>
      <c r="I82" s="10">
        <v>45587</v>
      </c>
      <c r="J82" s="5" t="str">
        <f t="shared" si="2"/>
        <v>https://doi.org/10.8080/4020240193124</v>
      </c>
      <c r="L82" t="e">
        <f>VLOOKUP(D82,#REF!,1,FALSE)</f>
        <v>#REF!</v>
      </c>
      <c r="M82" t="e">
        <f>VLOOKUP(D82,#REF!,2,FALSE)</f>
        <v>#REF!</v>
      </c>
      <c r="N82" t="e">
        <f t="shared" si="3"/>
        <v>#REF!</v>
      </c>
    </row>
    <row r="83" spans="1:14" x14ac:dyDescent="0.15">
      <c r="A83" s="4">
        <v>82</v>
      </c>
      <c r="B83" s="4" t="s">
        <v>9</v>
      </c>
      <c r="C83" s="4">
        <v>202410</v>
      </c>
      <c r="D83" s="4" t="s">
        <v>71</v>
      </c>
      <c r="E83" s="4" t="s">
        <v>180</v>
      </c>
      <c r="F83" s="4" t="s">
        <v>519</v>
      </c>
      <c r="G83" s="4" t="s">
        <v>388</v>
      </c>
      <c r="H83" s="4" t="s">
        <v>389</v>
      </c>
      <c r="I83" s="10">
        <v>45587</v>
      </c>
      <c r="J83" s="5" t="str">
        <f t="shared" si="2"/>
        <v>https://doi.org/10.8080/4020240193146</v>
      </c>
      <c r="L83" t="e">
        <f>VLOOKUP(D83,#REF!,1,FALSE)</f>
        <v>#REF!</v>
      </c>
      <c r="M83" t="e">
        <f>VLOOKUP(D83,#REF!,2,FALSE)</f>
        <v>#REF!</v>
      </c>
      <c r="N83" t="e">
        <f t="shared" si="3"/>
        <v>#REF!</v>
      </c>
    </row>
    <row r="84" spans="1:14" x14ac:dyDescent="0.15">
      <c r="A84" s="4">
        <v>83</v>
      </c>
      <c r="B84" s="4" t="s">
        <v>9</v>
      </c>
      <c r="C84" s="4">
        <v>202410</v>
      </c>
      <c r="D84" s="4" t="s">
        <v>68</v>
      </c>
      <c r="E84" s="4" t="s">
        <v>178</v>
      </c>
      <c r="F84" s="4" t="s">
        <v>520</v>
      </c>
      <c r="G84" s="4" t="s">
        <v>390</v>
      </c>
      <c r="H84" s="4" t="s">
        <v>391</v>
      </c>
      <c r="I84" s="10">
        <v>45588</v>
      </c>
      <c r="J84" s="5" t="str">
        <f t="shared" si="2"/>
        <v>https://doi.org/10.8080/4020240193896</v>
      </c>
      <c r="L84" t="e">
        <f>VLOOKUP(D84,#REF!,1,FALSE)</f>
        <v>#REF!</v>
      </c>
      <c r="M84" t="e">
        <f>VLOOKUP(D84,#REF!,2,FALSE)</f>
        <v>#REF!</v>
      </c>
      <c r="N84" t="e">
        <f t="shared" si="3"/>
        <v>#REF!</v>
      </c>
    </row>
    <row r="85" spans="1:14" x14ac:dyDescent="0.15">
      <c r="A85" s="4">
        <v>84</v>
      </c>
      <c r="B85" s="4" t="s">
        <v>9</v>
      </c>
      <c r="C85" s="4">
        <v>202410</v>
      </c>
      <c r="D85" s="4" t="s">
        <v>56</v>
      </c>
      <c r="E85" s="4" t="s">
        <v>169</v>
      </c>
      <c r="F85" s="4" t="s">
        <v>521</v>
      </c>
      <c r="G85" s="4" t="s">
        <v>392</v>
      </c>
      <c r="H85" s="4" t="s">
        <v>393</v>
      </c>
      <c r="I85" s="10">
        <v>45588</v>
      </c>
      <c r="J85" s="5" t="str">
        <f t="shared" si="2"/>
        <v>https://doi.org/10.8080/4020240194032</v>
      </c>
      <c r="L85" t="e">
        <f>VLOOKUP(D85,#REF!,1,FALSE)</f>
        <v>#REF!</v>
      </c>
      <c r="M85" t="e">
        <f>VLOOKUP(D85,#REF!,2,FALSE)</f>
        <v>#REF!</v>
      </c>
      <c r="N85" t="e">
        <f t="shared" si="3"/>
        <v>#REF!</v>
      </c>
    </row>
    <row r="86" spans="1:14" x14ac:dyDescent="0.15">
      <c r="A86" s="4">
        <v>85</v>
      </c>
      <c r="B86" s="4" t="s">
        <v>9</v>
      </c>
      <c r="C86" s="4">
        <v>202410</v>
      </c>
      <c r="D86" s="4" t="s">
        <v>20</v>
      </c>
      <c r="E86" s="4" t="s">
        <v>143</v>
      </c>
      <c r="F86" s="4" t="s">
        <v>143</v>
      </c>
      <c r="G86" s="4" t="s">
        <v>394</v>
      </c>
      <c r="H86" s="4" t="s">
        <v>395</v>
      </c>
      <c r="I86" s="10">
        <v>45589</v>
      </c>
      <c r="J86" s="5" t="str">
        <f t="shared" si="2"/>
        <v>https://doi.org/10.8080/4020240194147</v>
      </c>
      <c r="L86" t="e">
        <f>VLOOKUP(D86,#REF!,1,FALSE)</f>
        <v>#REF!</v>
      </c>
      <c r="M86" t="e">
        <f>VLOOKUP(D86,#REF!,2,FALSE)</f>
        <v>#REF!</v>
      </c>
      <c r="N86" t="e">
        <f t="shared" si="3"/>
        <v>#REF!</v>
      </c>
    </row>
    <row r="87" spans="1:14" x14ac:dyDescent="0.15">
      <c r="A87" s="4">
        <v>86</v>
      </c>
      <c r="B87" s="4" t="s">
        <v>9</v>
      </c>
      <c r="C87" s="4">
        <v>202410</v>
      </c>
      <c r="D87" s="4" t="s">
        <v>55</v>
      </c>
      <c r="E87" s="4" t="s">
        <v>148</v>
      </c>
      <c r="F87" s="4" t="s">
        <v>522</v>
      </c>
      <c r="G87" s="4" t="s">
        <v>394</v>
      </c>
      <c r="H87" s="4" t="s">
        <v>396</v>
      </c>
      <c r="I87" s="10">
        <v>45589</v>
      </c>
      <c r="J87" s="5" t="str">
        <f t="shared" si="2"/>
        <v>https://doi.org/10.8080/4020240194150</v>
      </c>
      <c r="L87" t="e">
        <f>VLOOKUP(D87,#REF!,1,FALSE)</f>
        <v>#REF!</v>
      </c>
      <c r="M87" t="e">
        <f>VLOOKUP(D87,#REF!,2,FALSE)</f>
        <v>#REF!</v>
      </c>
      <c r="N87" t="e">
        <f t="shared" si="3"/>
        <v>#REF!</v>
      </c>
    </row>
    <row r="88" spans="1:14" x14ac:dyDescent="0.15">
      <c r="A88" s="4">
        <v>87</v>
      </c>
      <c r="B88" s="4" t="s">
        <v>9</v>
      </c>
      <c r="C88" s="4">
        <v>202410</v>
      </c>
      <c r="D88" s="4" t="s">
        <v>62</v>
      </c>
      <c r="E88" s="4" t="s">
        <v>173</v>
      </c>
      <c r="F88" s="4" t="s">
        <v>523</v>
      </c>
      <c r="G88" s="4" t="s">
        <v>397</v>
      </c>
      <c r="H88" s="4" t="s">
        <v>398</v>
      </c>
      <c r="I88" s="10">
        <v>45589</v>
      </c>
      <c r="J88" s="5" t="str">
        <f t="shared" si="2"/>
        <v>https://doi.org/10.8080/4020240194395</v>
      </c>
      <c r="L88" t="e">
        <f>VLOOKUP(D88,#REF!,1,FALSE)</f>
        <v>#REF!</v>
      </c>
      <c r="M88" t="e">
        <f>VLOOKUP(D88,#REF!,2,FALSE)</f>
        <v>#REF!</v>
      </c>
      <c r="N88" t="e">
        <f t="shared" si="3"/>
        <v>#REF!</v>
      </c>
    </row>
    <row r="89" spans="1:14" x14ac:dyDescent="0.15">
      <c r="A89" s="4">
        <v>88</v>
      </c>
      <c r="B89" s="4" t="s">
        <v>9</v>
      </c>
      <c r="C89" s="4">
        <v>202410</v>
      </c>
      <c r="D89" s="4" t="s">
        <v>12</v>
      </c>
      <c r="E89" s="4" t="s">
        <v>136</v>
      </c>
      <c r="F89" s="4" t="s">
        <v>524</v>
      </c>
      <c r="G89" s="4" t="s">
        <v>399</v>
      </c>
      <c r="H89" s="4" t="s">
        <v>400</v>
      </c>
      <c r="I89" s="10">
        <v>45589</v>
      </c>
      <c r="J89" s="5" t="str">
        <f t="shared" si="2"/>
        <v>https://doi.org/10.8080/4020240194810</v>
      </c>
      <c r="L89" t="e">
        <f>VLOOKUP(D89,#REF!,1,FALSE)</f>
        <v>#REF!</v>
      </c>
      <c r="M89" t="e">
        <f>VLOOKUP(D89,#REF!,2,FALSE)</f>
        <v>#REF!</v>
      </c>
      <c r="N89" t="e">
        <f t="shared" si="3"/>
        <v>#REF!</v>
      </c>
    </row>
    <row r="90" spans="1:14" x14ac:dyDescent="0.15">
      <c r="A90" s="4">
        <v>89</v>
      </c>
      <c r="B90" s="4" t="s">
        <v>9</v>
      </c>
      <c r="C90" s="4">
        <v>202410</v>
      </c>
      <c r="D90" s="4" t="s">
        <v>13</v>
      </c>
      <c r="E90" s="4" t="s">
        <v>137</v>
      </c>
      <c r="F90" s="4" t="s">
        <v>525</v>
      </c>
      <c r="G90" s="4" t="s">
        <v>399</v>
      </c>
      <c r="H90" s="4" t="s">
        <v>401</v>
      </c>
      <c r="I90" s="10">
        <v>45589</v>
      </c>
      <c r="J90" s="5" t="str">
        <f t="shared" si="2"/>
        <v>https://doi.org/10.8080/4020240194813</v>
      </c>
      <c r="L90" t="e">
        <f>VLOOKUP(D90,#REF!,1,FALSE)</f>
        <v>#REF!</v>
      </c>
      <c r="M90" t="e">
        <f>VLOOKUP(D90,#REF!,2,FALSE)</f>
        <v>#REF!</v>
      </c>
      <c r="N90" t="e">
        <f t="shared" si="3"/>
        <v>#REF!</v>
      </c>
    </row>
    <row r="91" spans="1:14" x14ac:dyDescent="0.15">
      <c r="A91" s="4">
        <v>90</v>
      </c>
      <c r="B91" s="4" t="s">
        <v>9</v>
      </c>
      <c r="C91" s="4">
        <v>202410</v>
      </c>
      <c r="D91" s="4" t="s">
        <v>15</v>
      </c>
      <c r="E91" s="4" t="s">
        <v>138</v>
      </c>
      <c r="F91" s="4" t="s">
        <v>526</v>
      </c>
      <c r="G91" s="4" t="s">
        <v>402</v>
      </c>
      <c r="H91" s="4" t="s">
        <v>403</v>
      </c>
      <c r="I91" s="10">
        <v>45589</v>
      </c>
      <c r="J91" s="5" t="str">
        <f t="shared" si="2"/>
        <v>https://doi.org/10.8080/4020240194837</v>
      </c>
      <c r="L91" t="e">
        <f>VLOOKUP(D91,#REF!,1,FALSE)</f>
        <v>#REF!</v>
      </c>
      <c r="M91" t="e">
        <f>VLOOKUP(D91,#REF!,2,FALSE)</f>
        <v>#REF!</v>
      </c>
      <c r="N91" t="e">
        <f t="shared" si="3"/>
        <v>#REF!</v>
      </c>
    </row>
    <row r="92" spans="1:14" x14ac:dyDescent="0.15">
      <c r="A92" s="4">
        <v>91</v>
      </c>
      <c r="B92" s="4" t="s">
        <v>9</v>
      </c>
      <c r="C92" s="4">
        <v>202410</v>
      </c>
      <c r="D92" s="4" t="s">
        <v>54</v>
      </c>
      <c r="E92" s="4" t="s">
        <v>168</v>
      </c>
      <c r="F92" s="4" t="s">
        <v>527</v>
      </c>
      <c r="G92" s="4" t="s">
        <v>232</v>
      </c>
      <c r="H92" s="4" t="s">
        <v>404</v>
      </c>
      <c r="I92" s="10">
        <v>45594</v>
      </c>
      <c r="J92" s="5" t="str">
        <f t="shared" si="2"/>
        <v>https://doi.org/10.8080/4020240196987</v>
      </c>
      <c r="L92" t="e">
        <f>VLOOKUP(D92,#REF!,1,FALSE)</f>
        <v>#REF!</v>
      </c>
      <c r="M92" t="e">
        <f>VLOOKUP(D92,#REF!,2,FALSE)</f>
        <v>#REF!</v>
      </c>
      <c r="N92" t="e">
        <f t="shared" si="3"/>
        <v>#REF!</v>
      </c>
    </row>
    <row r="93" spans="1:14" x14ac:dyDescent="0.15">
      <c r="A93" s="4">
        <v>92</v>
      </c>
      <c r="B93" s="4" t="s">
        <v>9</v>
      </c>
      <c r="C93" s="4">
        <v>202410</v>
      </c>
      <c r="D93" s="4" t="s">
        <v>47</v>
      </c>
      <c r="E93" s="4" t="s">
        <v>162</v>
      </c>
      <c r="F93" s="4" t="s">
        <v>162</v>
      </c>
      <c r="G93" s="4" t="s">
        <v>405</v>
      </c>
      <c r="H93" s="4" t="s">
        <v>406</v>
      </c>
      <c r="I93" s="10">
        <v>45594</v>
      </c>
      <c r="J93" s="5" t="str">
        <f t="shared" si="2"/>
        <v>https://doi.org/10.8080/4020240197052</v>
      </c>
      <c r="L93" t="e">
        <f>VLOOKUP(D93,#REF!,1,FALSE)</f>
        <v>#REF!</v>
      </c>
      <c r="M93" t="e">
        <f>VLOOKUP(D93,#REF!,2,FALSE)</f>
        <v>#REF!</v>
      </c>
      <c r="N93" t="e">
        <f t="shared" si="3"/>
        <v>#REF!</v>
      </c>
    </row>
    <row r="94" spans="1:14" x14ac:dyDescent="0.15">
      <c r="A94" s="4">
        <v>93</v>
      </c>
      <c r="B94" s="4" t="s">
        <v>9</v>
      </c>
      <c r="C94" s="4">
        <v>202410</v>
      </c>
      <c r="D94" s="4" t="s">
        <v>51</v>
      </c>
      <c r="E94" s="4" t="s">
        <v>135</v>
      </c>
      <c r="F94" s="4" t="s">
        <v>528</v>
      </c>
      <c r="G94" s="4" t="s">
        <v>407</v>
      </c>
      <c r="H94" s="4" t="s">
        <v>408</v>
      </c>
      <c r="I94" s="10">
        <v>45594</v>
      </c>
      <c r="J94" s="5" t="str">
        <f t="shared" si="2"/>
        <v>https://doi.org/10.8080/4020240197071</v>
      </c>
      <c r="L94" t="e">
        <f>VLOOKUP(D94,#REF!,1,FALSE)</f>
        <v>#REF!</v>
      </c>
      <c r="M94" t="e">
        <f>VLOOKUP(D94,#REF!,2,FALSE)</f>
        <v>#REF!</v>
      </c>
      <c r="N94" t="e">
        <f t="shared" si="3"/>
        <v>#REF!</v>
      </c>
    </row>
    <row r="95" spans="1:14" x14ac:dyDescent="0.15">
      <c r="A95" s="4">
        <v>94</v>
      </c>
      <c r="B95" s="4" t="s">
        <v>9</v>
      </c>
      <c r="C95" s="4">
        <v>202410</v>
      </c>
      <c r="D95" s="4" t="s">
        <v>52</v>
      </c>
      <c r="E95" s="4" t="s">
        <v>166</v>
      </c>
      <c r="F95" s="4" t="s">
        <v>529</v>
      </c>
      <c r="G95" s="4" t="s">
        <v>409</v>
      </c>
      <c r="H95" s="4" t="s">
        <v>410</v>
      </c>
      <c r="I95" s="10">
        <v>45594</v>
      </c>
      <c r="J95" s="5" t="str">
        <f t="shared" si="2"/>
        <v>https://doi.org/10.8080/4020240197165</v>
      </c>
      <c r="L95" t="e">
        <f>VLOOKUP(D95,#REF!,1,FALSE)</f>
        <v>#REF!</v>
      </c>
      <c r="M95" t="e">
        <f>VLOOKUP(D95,#REF!,2,FALSE)</f>
        <v>#REF!</v>
      </c>
      <c r="N95" t="e">
        <f t="shared" si="3"/>
        <v>#REF!</v>
      </c>
    </row>
    <row r="96" spans="1:14" x14ac:dyDescent="0.15">
      <c r="A96" s="4">
        <v>95</v>
      </c>
      <c r="B96" s="4" t="s">
        <v>9</v>
      </c>
      <c r="C96" s="4">
        <v>202410</v>
      </c>
      <c r="D96" s="4" t="s">
        <v>50</v>
      </c>
      <c r="E96" s="4" t="s">
        <v>165</v>
      </c>
      <c r="F96" s="4" t="s">
        <v>530</v>
      </c>
      <c r="G96" s="4" t="s">
        <v>392</v>
      </c>
      <c r="H96" s="4" t="s">
        <v>411</v>
      </c>
      <c r="I96" s="10">
        <v>45594</v>
      </c>
      <c r="J96" s="5" t="str">
        <f t="shared" si="2"/>
        <v>https://doi.org/10.8080/4020240197205</v>
      </c>
      <c r="L96" t="e">
        <f>VLOOKUP(D96,#REF!,1,FALSE)</f>
        <v>#REF!</v>
      </c>
      <c r="M96" t="e">
        <f>VLOOKUP(D96,#REF!,2,FALSE)</f>
        <v>#REF!</v>
      </c>
      <c r="N96" t="e">
        <f t="shared" si="3"/>
        <v>#REF!</v>
      </c>
    </row>
    <row r="97" spans="1:16" x14ac:dyDescent="0.15">
      <c r="A97" s="4">
        <v>96</v>
      </c>
      <c r="B97" s="4" t="s">
        <v>9</v>
      </c>
      <c r="C97" s="4">
        <v>202410</v>
      </c>
      <c r="D97" s="4" t="s">
        <v>49</v>
      </c>
      <c r="E97" s="4" t="s">
        <v>164</v>
      </c>
      <c r="F97" s="4" t="s">
        <v>531</v>
      </c>
      <c r="G97" s="4" t="s">
        <v>405</v>
      </c>
      <c r="H97" s="4" t="s">
        <v>412</v>
      </c>
      <c r="I97" s="10">
        <v>45594</v>
      </c>
      <c r="J97" s="5" t="str">
        <f t="shared" si="2"/>
        <v>https://doi.org/10.8080/4020240197263</v>
      </c>
      <c r="L97" t="e">
        <f>VLOOKUP(D97,#REF!,1,FALSE)</f>
        <v>#REF!</v>
      </c>
      <c r="M97" t="e">
        <f>VLOOKUP(D97,#REF!,2,FALSE)</f>
        <v>#REF!</v>
      </c>
      <c r="N97" t="e">
        <f t="shared" si="3"/>
        <v>#REF!</v>
      </c>
    </row>
    <row r="98" spans="1:16" x14ac:dyDescent="0.15">
      <c r="A98" s="4">
        <v>97</v>
      </c>
      <c r="B98" s="4" t="s">
        <v>9</v>
      </c>
      <c r="C98" s="4">
        <v>202410</v>
      </c>
      <c r="D98" s="4" t="s">
        <v>39</v>
      </c>
      <c r="E98" s="4" t="s">
        <v>157</v>
      </c>
      <c r="F98" s="4" t="s">
        <v>532</v>
      </c>
      <c r="G98" s="4" t="s">
        <v>392</v>
      </c>
      <c r="H98" s="4" t="s">
        <v>413</v>
      </c>
      <c r="I98" s="10">
        <v>45594</v>
      </c>
      <c r="J98" s="5" t="str">
        <f t="shared" si="2"/>
        <v>https://doi.org/10.8080/4020240197307</v>
      </c>
      <c r="L98" t="e">
        <f>VLOOKUP(D98,#REF!,1,FALSE)</f>
        <v>#REF!</v>
      </c>
      <c r="M98" t="e">
        <f>VLOOKUP(D98,#REF!,2,FALSE)</f>
        <v>#REF!</v>
      </c>
      <c r="N98" t="e">
        <f t="shared" si="3"/>
        <v>#REF!</v>
      </c>
    </row>
    <row r="99" spans="1:16" x14ac:dyDescent="0.15">
      <c r="A99" s="4">
        <v>98</v>
      </c>
      <c r="B99" s="4" t="s">
        <v>9</v>
      </c>
      <c r="C99" s="4">
        <v>202410</v>
      </c>
      <c r="D99" s="4" t="s">
        <v>27</v>
      </c>
      <c r="E99" s="4" t="s">
        <v>148</v>
      </c>
      <c r="F99" s="4" t="s">
        <v>522</v>
      </c>
      <c r="G99" s="4" t="s">
        <v>414</v>
      </c>
      <c r="H99" s="4" t="s">
        <v>415</v>
      </c>
      <c r="I99" s="10">
        <v>45594</v>
      </c>
      <c r="J99" s="5" t="str">
        <f t="shared" si="2"/>
        <v>https://doi.org/10.8080/4020240197424</v>
      </c>
      <c r="L99" t="e">
        <f>VLOOKUP(D99,#REF!,1,FALSE)</f>
        <v>#REF!</v>
      </c>
      <c r="M99" t="e">
        <f>VLOOKUP(D99,#REF!,2,FALSE)</f>
        <v>#REF!</v>
      </c>
      <c r="N99" t="e">
        <f t="shared" si="3"/>
        <v>#REF!</v>
      </c>
    </row>
    <row r="100" spans="1:16" x14ac:dyDescent="0.15">
      <c r="A100" s="4">
        <v>99</v>
      </c>
      <c r="B100" s="4" t="s">
        <v>9</v>
      </c>
      <c r="C100" s="4">
        <v>202410</v>
      </c>
      <c r="D100" s="4" t="s">
        <v>38</v>
      </c>
      <c r="E100" s="4" t="s">
        <v>143</v>
      </c>
      <c r="F100" s="4" t="s">
        <v>143</v>
      </c>
      <c r="G100" s="4" t="s">
        <v>414</v>
      </c>
      <c r="H100" s="4" t="s">
        <v>416</v>
      </c>
      <c r="I100" s="10">
        <v>45594</v>
      </c>
      <c r="J100" s="5" t="str">
        <f t="shared" si="2"/>
        <v>https://doi.org/10.8080/4020240197427</v>
      </c>
      <c r="L100" t="e">
        <f>VLOOKUP(D100,#REF!,1,FALSE)</f>
        <v>#REF!</v>
      </c>
      <c r="M100" t="e">
        <f>VLOOKUP(D100,#REF!,2,FALSE)</f>
        <v>#REF!</v>
      </c>
      <c r="N100" t="e">
        <f t="shared" si="3"/>
        <v>#REF!</v>
      </c>
    </row>
    <row r="101" spans="1:16" x14ac:dyDescent="0.15">
      <c r="A101" s="4">
        <v>100</v>
      </c>
      <c r="B101" s="4" t="s">
        <v>9</v>
      </c>
      <c r="C101" s="4">
        <v>202410</v>
      </c>
      <c r="D101" s="4" t="s">
        <v>10</v>
      </c>
      <c r="E101" s="4" t="s">
        <v>417</v>
      </c>
      <c r="F101" s="4" t="s">
        <v>533</v>
      </c>
      <c r="G101" s="4" t="s">
        <v>418</v>
      </c>
      <c r="H101" s="4" t="s">
        <v>419</v>
      </c>
      <c r="I101" s="10">
        <v>45594</v>
      </c>
      <c r="J101" s="5" t="str">
        <f t="shared" si="2"/>
        <v>https://doi.org/10.8080/4020240197770</v>
      </c>
      <c r="L101" t="e">
        <f>VLOOKUP(D101,#REF!,1,FALSE)</f>
        <v>#REF!</v>
      </c>
      <c r="M101" t="e">
        <f>VLOOKUP(D101,#REF!,2,FALSE)</f>
        <v>#REF!</v>
      </c>
      <c r="N101" t="e">
        <f t="shared" si="3"/>
        <v>#REF!</v>
      </c>
      <c r="P101" t="s">
        <v>462</v>
      </c>
    </row>
    <row r="102" spans="1:16" x14ac:dyDescent="0.15">
      <c r="A102" s="4">
        <v>101</v>
      </c>
      <c r="B102" s="4" t="s">
        <v>9</v>
      </c>
      <c r="C102" s="4">
        <v>202410</v>
      </c>
      <c r="D102" s="4" t="s">
        <v>26</v>
      </c>
      <c r="E102" s="4" t="s">
        <v>147</v>
      </c>
      <c r="F102" s="4" t="s">
        <v>534</v>
      </c>
      <c r="G102" s="4" t="s">
        <v>231</v>
      </c>
      <c r="H102" s="4" t="s">
        <v>420</v>
      </c>
      <c r="I102" s="10">
        <v>45595</v>
      </c>
      <c r="J102" s="5" t="str">
        <f t="shared" si="2"/>
        <v>https://doi.org/10.8080/4020240198041</v>
      </c>
      <c r="L102" t="e">
        <f>VLOOKUP(D102,#REF!,1,FALSE)</f>
        <v>#REF!</v>
      </c>
      <c r="M102" t="e">
        <f>VLOOKUP(D102,#REF!,2,FALSE)</f>
        <v>#REF!</v>
      </c>
      <c r="N102" t="e">
        <f t="shared" si="3"/>
        <v>#REF!</v>
      </c>
    </row>
    <row r="103" spans="1:16" x14ac:dyDescent="0.15">
      <c r="A103" s="4">
        <v>102</v>
      </c>
      <c r="B103" s="4" t="s">
        <v>9</v>
      </c>
      <c r="C103" s="4">
        <v>202410</v>
      </c>
      <c r="D103" s="4" t="s">
        <v>33</v>
      </c>
      <c r="E103" s="4" t="s">
        <v>154</v>
      </c>
      <c r="F103" s="4" t="s">
        <v>535</v>
      </c>
      <c r="G103" s="4" t="s">
        <v>421</v>
      </c>
      <c r="H103" s="4" t="s">
        <v>422</v>
      </c>
      <c r="I103" s="10">
        <v>45595</v>
      </c>
      <c r="J103" s="5" t="str">
        <f t="shared" si="2"/>
        <v>https://doi.org/10.8080/4020240198045</v>
      </c>
      <c r="L103" t="e">
        <f>VLOOKUP(D103,#REF!,1,FALSE)</f>
        <v>#REF!</v>
      </c>
      <c r="M103" t="e">
        <f>VLOOKUP(D103,#REF!,2,FALSE)</f>
        <v>#REF!</v>
      </c>
      <c r="N103" t="e">
        <f t="shared" si="3"/>
        <v>#REF!</v>
      </c>
    </row>
    <row r="104" spans="1:16" x14ac:dyDescent="0.15">
      <c r="A104" s="4">
        <v>103</v>
      </c>
      <c r="B104" s="4" t="s">
        <v>9</v>
      </c>
      <c r="C104" s="4">
        <v>202410</v>
      </c>
      <c r="D104" s="4" t="s">
        <v>14</v>
      </c>
      <c r="E104" s="4" t="s">
        <v>423</v>
      </c>
      <c r="F104" s="4" t="s">
        <v>536</v>
      </c>
      <c r="G104" s="4" t="s">
        <v>424</v>
      </c>
      <c r="H104" s="4" t="s">
        <v>425</v>
      </c>
      <c r="I104" s="10">
        <v>45595</v>
      </c>
      <c r="J104" s="5" t="str">
        <f t="shared" si="2"/>
        <v>https://doi.org/10.8080/4020240198080</v>
      </c>
      <c r="L104" t="e">
        <f>VLOOKUP(D104,#REF!,1,FALSE)</f>
        <v>#REF!</v>
      </c>
      <c r="M104" t="e">
        <f>VLOOKUP(D104,#REF!,2,FALSE)</f>
        <v>#REF!</v>
      </c>
      <c r="N104" t="e">
        <f t="shared" si="3"/>
        <v>#REF!</v>
      </c>
      <c r="P104" t="s">
        <v>462</v>
      </c>
    </row>
    <row r="105" spans="1:16" x14ac:dyDescent="0.15">
      <c r="A105" s="4">
        <v>104</v>
      </c>
      <c r="B105" s="4" t="s">
        <v>9</v>
      </c>
      <c r="C105" s="4">
        <v>202410</v>
      </c>
      <c r="D105" s="4" t="s">
        <v>41</v>
      </c>
      <c r="E105" s="4" t="s">
        <v>158</v>
      </c>
      <c r="F105" s="4" t="s">
        <v>158</v>
      </c>
      <c r="G105" s="4" t="s">
        <v>426</v>
      </c>
      <c r="H105" s="4" t="s">
        <v>427</v>
      </c>
      <c r="I105" s="10">
        <v>45595</v>
      </c>
      <c r="J105" s="5" t="str">
        <f t="shared" si="2"/>
        <v>https://doi.org/10.8080/4020240198196</v>
      </c>
      <c r="L105" t="e">
        <f>VLOOKUP(D105,#REF!,1,FALSE)</f>
        <v>#REF!</v>
      </c>
      <c r="M105" t="e">
        <f>VLOOKUP(D105,#REF!,2,FALSE)</f>
        <v>#REF!</v>
      </c>
      <c r="N105" t="e">
        <f t="shared" si="3"/>
        <v>#REF!</v>
      </c>
    </row>
    <row r="106" spans="1:16" x14ac:dyDescent="0.15">
      <c r="A106" s="4">
        <v>105</v>
      </c>
      <c r="B106" s="4" t="s">
        <v>9</v>
      </c>
      <c r="C106" s="4">
        <v>202410</v>
      </c>
      <c r="D106" s="4" t="s">
        <v>21</v>
      </c>
      <c r="E106" s="4" t="s">
        <v>144</v>
      </c>
      <c r="F106" s="4" t="s">
        <v>144</v>
      </c>
      <c r="G106" s="4" t="s">
        <v>428</v>
      </c>
      <c r="H106" s="4" t="s">
        <v>429</v>
      </c>
      <c r="I106" s="10">
        <v>45595</v>
      </c>
      <c r="J106" s="5" t="str">
        <f t="shared" si="2"/>
        <v>https://doi.org/10.8080/4020240198484</v>
      </c>
      <c r="L106" t="e">
        <f>VLOOKUP(D106,#REF!,1,FALSE)</f>
        <v>#REF!</v>
      </c>
      <c r="M106" t="e">
        <f>VLOOKUP(D106,#REF!,2,FALSE)</f>
        <v>#REF!</v>
      </c>
      <c r="N106" t="e">
        <f t="shared" si="3"/>
        <v>#REF!</v>
      </c>
    </row>
    <row r="107" spans="1:16" x14ac:dyDescent="0.15">
      <c r="A107" s="4">
        <v>106</v>
      </c>
      <c r="B107" s="4" t="s">
        <v>9</v>
      </c>
      <c r="C107" s="4">
        <v>202410</v>
      </c>
      <c r="D107" s="4" t="s">
        <v>37</v>
      </c>
      <c r="E107" s="4" t="s">
        <v>430</v>
      </c>
      <c r="F107" s="4" t="s">
        <v>537</v>
      </c>
      <c r="G107" s="4" t="s">
        <v>314</v>
      </c>
      <c r="H107" s="4" t="s">
        <v>431</v>
      </c>
      <c r="I107" s="10">
        <v>45595</v>
      </c>
      <c r="J107" s="5" t="str">
        <f t="shared" si="2"/>
        <v>https://doi.org/10.8080/4020240198657</v>
      </c>
      <c r="L107" t="e">
        <f>VLOOKUP(D107,#REF!,1,FALSE)</f>
        <v>#REF!</v>
      </c>
      <c r="M107" t="e">
        <f>VLOOKUP(D107,#REF!,2,FALSE)</f>
        <v>#REF!</v>
      </c>
      <c r="N107" t="e">
        <f t="shared" si="3"/>
        <v>#REF!</v>
      </c>
      <c r="P107" t="s">
        <v>462</v>
      </c>
    </row>
    <row r="108" spans="1:16" x14ac:dyDescent="0.15">
      <c r="A108" s="4">
        <v>107</v>
      </c>
      <c r="B108" s="4" t="s">
        <v>9</v>
      </c>
      <c r="C108" s="4">
        <v>202410</v>
      </c>
      <c r="D108" s="4" t="s">
        <v>36</v>
      </c>
      <c r="E108" s="4" t="s">
        <v>432</v>
      </c>
      <c r="F108" s="4" t="s">
        <v>538</v>
      </c>
      <c r="G108" s="4" t="s">
        <v>314</v>
      </c>
      <c r="H108" s="4" t="s">
        <v>433</v>
      </c>
      <c r="I108" s="10">
        <v>45595</v>
      </c>
      <c r="J108" s="5" t="str">
        <f t="shared" si="2"/>
        <v>https://doi.org/10.8080/4020240198687</v>
      </c>
      <c r="L108" t="e">
        <f>VLOOKUP(D108,#REF!,1,FALSE)</f>
        <v>#REF!</v>
      </c>
      <c r="M108" t="e">
        <f>VLOOKUP(D108,#REF!,2,FALSE)</f>
        <v>#REF!</v>
      </c>
      <c r="N108" t="e">
        <f t="shared" si="3"/>
        <v>#REF!</v>
      </c>
      <c r="P108" t="s">
        <v>462</v>
      </c>
    </row>
    <row r="109" spans="1:16" x14ac:dyDescent="0.15">
      <c r="A109" s="4">
        <v>108</v>
      </c>
      <c r="B109" s="4" t="s">
        <v>9</v>
      </c>
      <c r="C109" s="4">
        <v>202410</v>
      </c>
      <c r="D109" s="4" t="s">
        <v>22</v>
      </c>
      <c r="E109" s="4" t="s">
        <v>434</v>
      </c>
      <c r="F109" s="4" t="s">
        <v>539</v>
      </c>
      <c r="G109" s="4" t="s">
        <v>314</v>
      </c>
      <c r="H109" s="4" t="s">
        <v>435</v>
      </c>
      <c r="I109" s="10">
        <v>45595</v>
      </c>
      <c r="J109" s="5" t="str">
        <f t="shared" si="2"/>
        <v>https://doi.org/10.8080/4020240198690</v>
      </c>
      <c r="L109" t="e">
        <f>VLOOKUP(D109,#REF!,1,FALSE)</f>
        <v>#REF!</v>
      </c>
      <c r="M109" t="e">
        <f>VLOOKUP(D109,#REF!,2,FALSE)</f>
        <v>#REF!</v>
      </c>
      <c r="N109" t="e">
        <f t="shared" si="3"/>
        <v>#REF!</v>
      </c>
      <c r="P109" t="s">
        <v>462</v>
      </c>
    </row>
    <row r="110" spans="1:16" x14ac:dyDescent="0.15">
      <c r="A110" s="4">
        <v>109</v>
      </c>
      <c r="B110" s="4" t="s">
        <v>9</v>
      </c>
      <c r="C110" s="4">
        <v>202410</v>
      </c>
      <c r="D110" s="4" t="s">
        <v>25</v>
      </c>
      <c r="E110" s="4" t="s">
        <v>146</v>
      </c>
      <c r="F110" s="4" t="s">
        <v>146</v>
      </c>
      <c r="G110" s="4" t="s">
        <v>314</v>
      </c>
      <c r="H110" s="4" t="s">
        <v>436</v>
      </c>
      <c r="I110" s="10">
        <v>45595</v>
      </c>
      <c r="J110" s="5" t="str">
        <f t="shared" si="2"/>
        <v>https://doi.org/10.8080/4020240198701</v>
      </c>
      <c r="L110" t="e">
        <f>VLOOKUP(D110,#REF!,1,FALSE)</f>
        <v>#REF!</v>
      </c>
      <c r="M110" t="e">
        <f>VLOOKUP(D110,#REF!,2,FALSE)</f>
        <v>#REF!</v>
      </c>
      <c r="N110" t="e">
        <f t="shared" si="3"/>
        <v>#REF!</v>
      </c>
    </row>
    <row r="111" spans="1:16" x14ac:dyDescent="0.15">
      <c r="A111" s="4">
        <v>110</v>
      </c>
      <c r="B111" s="4" t="s">
        <v>9</v>
      </c>
      <c r="C111" s="4">
        <v>202410</v>
      </c>
      <c r="D111" s="4" t="s">
        <v>46</v>
      </c>
      <c r="E111" s="4" t="s">
        <v>437</v>
      </c>
      <c r="F111" s="4" t="s">
        <v>540</v>
      </c>
      <c r="G111" s="4" t="s">
        <v>314</v>
      </c>
      <c r="H111" s="4" t="s">
        <v>438</v>
      </c>
      <c r="I111" s="10">
        <v>45595</v>
      </c>
      <c r="J111" s="5" t="str">
        <f t="shared" si="2"/>
        <v>https://doi.org/10.8080/4020240198708</v>
      </c>
      <c r="L111" t="e">
        <f>VLOOKUP(D111,#REF!,1,FALSE)</f>
        <v>#REF!</v>
      </c>
      <c r="M111" t="e">
        <f>VLOOKUP(D111,#REF!,2,FALSE)</f>
        <v>#REF!</v>
      </c>
      <c r="N111" t="e">
        <f t="shared" si="3"/>
        <v>#REF!</v>
      </c>
      <c r="P111" t="s">
        <v>462</v>
      </c>
    </row>
    <row r="112" spans="1:16" x14ac:dyDescent="0.15">
      <c r="A112" s="4">
        <v>111</v>
      </c>
      <c r="B112" s="4" t="s">
        <v>9</v>
      </c>
      <c r="C112" s="4">
        <v>202410</v>
      </c>
      <c r="D112" s="4" t="s">
        <v>29</v>
      </c>
      <c r="E112" s="4" t="s">
        <v>150</v>
      </c>
      <c r="F112" s="4" t="s">
        <v>150</v>
      </c>
      <c r="G112" s="4" t="s">
        <v>314</v>
      </c>
      <c r="H112" s="4" t="s">
        <v>439</v>
      </c>
      <c r="I112" s="10">
        <v>45595</v>
      </c>
      <c r="J112" s="5" t="str">
        <f t="shared" si="2"/>
        <v>https://doi.org/10.8080/4020240198710</v>
      </c>
      <c r="L112" t="e">
        <f>VLOOKUP(D112,#REF!,1,FALSE)</f>
        <v>#REF!</v>
      </c>
      <c r="M112" t="e">
        <f>VLOOKUP(D112,#REF!,2,FALSE)</f>
        <v>#REF!</v>
      </c>
      <c r="N112" t="e">
        <f t="shared" si="3"/>
        <v>#REF!</v>
      </c>
    </row>
    <row r="113" spans="1:16" x14ac:dyDescent="0.15">
      <c r="A113" s="4">
        <v>112</v>
      </c>
      <c r="B113" s="4" t="s">
        <v>9</v>
      </c>
      <c r="C113" s="4">
        <v>202410</v>
      </c>
      <c r="D113" s="4" t="s">
        <v>40</v>
      </c>
      <c r="E113" s="4" t="s">
        <v>440</v>
      </c>
      <c r="F113" s="4" t="s">
        <v>541</v>
      </c>
      <c r="G113" s="4" t="s">
        <v>314</v>
      </c>
      <c r="H113" s="4" t="s">
        <v>441</v>
      </c>
      <c r="I113" s="10">
        <v>45595</v>
      </c>
      <c r="J113" s="5" t="str">
        <f t="shared" si="2"/>
        <v>https://doi.org/10.8080/4020240198716</v>
      </c>
      <c r="L113" t="e">
        <f>VLOOKUP(D113,#REF!,1,FALSE)</f>
        <v>#REF!</v>
      </c>
      <c r="M113" t="e">
        <f>VLOOKUP(D113,#REF!,2,FALSE)</f>
        <v>#REF!</v>
      </c>
      <c r="N113" t="e">
        <f t="shared" si="3"/>
        <v>#REF!</v>
      </c>
      <c r="P113" t="s">
        <v>462</v>
      </c>
    </row>
    <row r="114" spans="1:16" x14ac:dyDescent="0.15">
      <c r="A114" s="4">
        <v>113</v>
      </c>
      <c r="B114" s="4" t="s">
        <v>9</v>
      </c>
      <c r="C114" s="4">
        <v>202410</v>
      </c>
      <c r="D114" s="4" t="s">
        <v>35</v>
      </c>
      <c r="E114" s="4" t="s">
        <v>156</v>
      </c>
      <c r="F114" s="4" t="s">
        <v>156</v>
      </c>
      <c r="G114" s="4" t="s">
        <v>314</v>
      </c>
      <c r="H114" s="4" t="s">
        <v>442</v>
      </c>
      <c r="I114" s="10">
        <v>45595</v>
      </c>
      <c r="J114" s="5" t="str">
        <f t="shared" si="2"/>
        <v>https://doi.org/10.8080/4020240198718</v>
      </c>
      <c r="L114" t="e">
        <f>VLOOKUP(D114,#REF!,1,FALSE)</f>
        <v>#REF!</v>
      </c>
      <c r="M114" t="e">
        <f>VLOOKUP(D114,#REF!,2,FALSE)</f>
        <v>#REF!</v>
      </c>
      <c r="N114" t="e">
        <f t="shared" si="3"/>
        <v>#REF!</v>
      </c>
    </row>
    <row r="115" spans="1:16" x14ac:dyDescent="0.15">
      <c r="A115" s="4">
        <v>114</v>
      </c>
      <c r="B115" s="4" t="s">
        <v>9</v>
      </c>
      <c r="C115" s="4">
        <v>202410</v>
      </c>
      <c r="D115" s="4" t="s">
        <v>43</v>
      </c>
      <c r="E115" s="4" t="s">
        <v>160</v>
      </c>
      <c r="F115" s="4" t="s">
        <v>542</v>
      </c>
      <c r="G115" s="4" t="s">
        <v>314</v>
      </c>
      <c r="H115" s="4" t="s">
        <v>443</v>
      </c>
      <c r="I115" s="10">
        <v>45595</v>
      </c>
      <c r="J115" s="5" t="str">
        <f t="shared" si="2"/>
        <v>https://doi.org/10.8080/4020240198719</v>
      </c>
      <c r="L115" t="e">
        <f>VLOOKUP(D115,#REF!,1,FALSE)</f>
        <v>#REF!</v>
      </c>
      <c r="M115" t="e">
        <f>VLOOKUP(D115,#REF!,2,FALSE)</f>
        <v>#REF!</v>
      </c>
      <c r="N115" t="e">
        <f t="shared" si="3"/>
        <v>#REF!</v>
      </c>
    </row>
    <row r="116" spans="1:16" x14ac:dyDescent="0.15">
      <c r="A116" s="4">
        <v>115</v>
      </c>
      <c r="B116" s="4" t="s">
        <v>9</v>
      </c>
      <c r="C116" s="4">
        <v>202410</v>
      </c>
      <c r="D116" s="4" t="s">
        <v>28</v>
      </c>
      <c r="E116" s="4" t="s">
        <v>149</v>
      </c>
      <c r="F116" s="4" t="s">
        <v>543</v>
      </c>
      <c r="G116" s="4" t="s">
        <v>314</v>
      </c>
      <c r="H116" s="4" t="s">
        <v>444</v>
      </c>
      <c r="I116" s="10">
        <v>45595</v>
      </c>
      <c r="J116" s="5" t="str">
        <f t="shared" si="2"/>
        <v>https://doi.org/10.8080/4020240198720</v>
      </c>
      <c r="L116" t="e">
        <f>VLOOKUP(D116,#REF!,1,FALSE)</f>
        <v>#REF!</v>
      </c>
      <c r="M116" t="e">
        <f>VLOOKUP(D116,#REF!,2,FALSE)</f>
        <v>#REF!</v>
      </c>
      <c r="N116" t="e">
        <f t="shared" si="3"/>
        <v>#REF!</v>
      </c>
    </row>
    <row r="117" spans="1:16" x14ac:dyDescent="0.15">
      <c r="A117" s="4">
        <v>116</v>
      </c>
      <c r="B117" s="4" t="s">
        <v>9</v>
      </c>
      <c r="C117" s="4">
        <v>202410</v>
      </c>
      <c r="D117" s="4" t="s">
        <v>45</v>
      </c>
      <c r="E117" s="4" t="s">
        <v>161</v>
      </c>
      <c r="F117" s="4" t="s">
        <v>544</v>
      </c>
      <c r="G117" s="4" t="s">
        <v>314</v>
      </c>
      <c r="H117" s="4" t="s">
        <v>445</v>
      </c>
      <c r="I117" s="10">
        <v>45595</v>
      </c>
      <c r="J117" s="5" t="str">
        <f t="shared" si="2"/>
        <v>https://doi.org/10.8080/4020240198728</v>
      </c>
      <c r="L117" t="e">
        <f>VLOOKUP(D117,#REF!,1,FALSE)</f>
        <v>#REF!</v>
      </c>
      <c r="M117" t="e">
        <f>VLOOKUP(D117,#REF!,2,FALSE)</f>
        <v>#REF!</v>
      </c>
      <c r="N117" t="e">
        <f t="shared" si="3"/>
        <v>#REF!</v>
      </c>
    </row>
    <row r="118" spans="1:16" x14ac:dyDescent="0.15">
      <c r="A118" s="4">
        <v>117</v>
      </c>
      <c r="B118" s="4" t="s">
        <v>9</v>
      </c>
      <c r="C118" s="4">
        <v>202410</v>
      </c>
      <c r="D118" s="4" t="s">
        <v>42</v>
      </c>
      <c r="E118" s="4" t="s">
        <v>159</v>
      </c>
      <c r="F118" s="4" t="s">
        <v>545</v>
      </c>
      <c r="G118" s="4" t="s">
        <v>314</v>
      </c>
      <c r="H118" s="4" t="s">
        <v>446</v>
      </c>
      <c r="I118" s="10">
        <v>45595</v>
      </c>
      <c r="J118" s="5" t="str">
        <f t="shared" si="2"/>
        <v>https://doi.org/10.8080/4020240198739</v>
      </c>
      <c r="L118" t="e">
        <f>VLOOKUP(D118,#REF!,1,FALSE)</f>
        <v>#REF!</v>
      </c>
      <c r="M118" t="e">
        <f>VLOOKUP(D118,#REF!,2,FALSE)</f>
        <v>#REF!</v>
      </c>
      <c r="N118" t="e">
        <f t="shared" si="3"/>
        <v>#REF!</v>
      </c>
    </row>
    <row r="119" spans="1:16" x14ac:dyDescent="0.15">
      <c r="A119" s="4">
        <v>118</v>
      </c>
      <c r="B119" s="4" t="s">
        <v>9</v>
      </c>
      <c r="C119" s="4">
        <v>202410</v>
      </c>
      <c r="D119" s="4" t="s">
        <v>30</v>
      </c>
      <c r="E119" s="4" t="s">
        <v>151</v>
      </c>
      <c r="F119" s="4" t="s">
        <v>546</v>
      </c>
      <c r="G119" s="4" t="s">
        <v>314</v>
      </c>
      <c r="H119" s="4" t="s">
        <v>447</v>
      </c>
      <c r="I119" s="10">
        <v>45595</v>
      </c>
      <c r="J119" s="5" t="str">
        <f t="shared" si="2"/>
        <v>https://doi.org/10.8080/4020240198743</v>
      </c>
      <c r="L119" t="e">
        <f>VLOOKUP(D119,#REF!,1,FALSE)</f>
        <v>#REF!</v>
      </c>
      <c r="M119" t="e">
        <f>VLOOKUP(D119,#REF!,2,FALSE)</f>
        <v>#REF!</v>
      </c>
      <c r="N119" t="e">
        <f t="shared" si="3"/>
        <v>#REF!</v>
      </c>
    </row>
    <row r="120" spans="1:16" x14ac:dyDescent="0.15">
      <c r="A120" s="4">
        <v>119</v>
      </c>
      <c r="B120" s="4" t="s">
        <v>9</v>
      </c>
      <c r="C120" s="4">
        <v>202410</v>
      </c>
      <c r="D120" s="4" t="s">
        <v>32</v>
      </c>
      <c r="E120" s="4" t="s">
        <v>153</v>
      </c>
      <c r="F120" s="4" t="s">
        <v>547</v>
      </c>
      <c r="G120" s="4" t="s">
        <v>314</v>
      </c>
      <c r="H120" s="4" t="s">
        <v>448</v>
      </c>
      <c r="I120" s="10">
        <v>45595</v>
      </c>
      <c r="J120" s="5" t="str">
        <f t="shared" si="2"/>
        <v>https://doi.org/10.8080/4020240198745</v>
      </c>
      <c r="L120" t="e">
        <f>VLOOKUP(D120,#REF!,1,FALSE)</f>
        <v>#REF!</v>
      </c>
      <c r="M120" t="e">
        <f>VLOOKUP(D120,#REF!,2,FALSE)</f>
        <v>#REF!</v>
      </c>
      <c r="N120" t="e">
        <f t="shared" si="3"/>
        <v>#REF!</v>
      </c>
    </row>
    <row r="121" spans="1:16" x14ac:dyDescent="0.15">
      <c r="A121" s="4">
        <v>120</v>
      </c>
      <c r="B121" s="4" t="s">
        <v>9</v>
      </c>
      <c r="C121" s="4">
        <v>202410</v>
      </c>
      <c r="D121" s="4" t="s">
        <v>44</v>
      </c>
      <c r="E121" s="4" t="s">
        <v>449</v>
      </c>
      <c r="F121" s="4" t="s">
        <v>548</v>
      </c>
      <c r="G121" s="4" t="s">
        <v>314</v>
      </c>
      <c r="H121" s="4" t="s">
        <v>450</v>
      </c>
      <c r="I121" s="10">
        <v>45595</v>
      </c>
      <c r="J121" s="5" t="str">
        <f t="shared" si="2"/>
        <v>https://doi.org/10.8080/4020240198748</v>
      </c>
      <c r="L121" t="e">
        <f>VLOOKUP(D121,#REF!,1,FALSE)</f>
        <v>#REF!</v>
      </c>
      <c r="M121" t="e">
        <f>VLOOKUP(D121,#REF!,2,FALSE)</f>
        <v>#REF!</v>
      </c>
      <c r="N121" t="e">
        <f t="shared" si="3"/>
        <v>#REF!</v>
      </c>
      <c r="P121" t="s">
        <v>462</v>
      </c>
    </row>
    <row r="122" spans="1:16" x14ac:dyDescent="0.15">
      <c r="A122" s="4">
        <v>121</v>
      </c>
      <c r="B122" s="4" t="s">
        <v>9</v>
      </c>
      <c r="C122" s="4">
        <v>202410</v>
      </c>
      <c r="D122" s="4" t="s">
        <v>24</v>
      </c>
      <c r="E122" s="4" t="s">
        <v>451</v>
      </c>
      <c r="F122" s="4" t="s">
        <v>549</v>
      </c>
      <c r="G122" s="4" t="s">
        <v>314</v>
      </c>
      <c r="H122" s="4" t="s">
        <v>433</v>
      </c>
      <c r="I122" s="10">
        <v>45595</v>
      </c>
      <c r="J122" s="5" t="str">
        <f t="shared" si="2"/>
        <v>https://doi.org/10.8080/4020240198751</v>
      </c>
      <c r="L122" t="e">
        <f>VLOOKUP(D122,#REF!,1,FALSE)</f>
        <v>#REF!</v>
      </c>
      <c r="M122" t="e">
        <f>VLOOKUP(D122,#REF!,2,FALSE)</f>
        <v>#REF!</v>
      </c>
      <c r="N122" t="e">
        <f t="shared" si="3"/>
        <v>#REF!</v>
      </c>
      <c r="P122" t="s">
        <v>462</v>
      </c>
    </row>
    <row r="123" spans="1:16" x14ac:dyDescent="0.15">
      <c r="A123" s="4">
        <v>122</v>
      </c>
      <c r="B123" s="4" t="s">
        <v>9</v>
      </c>
      <c r="C123" s="4">
        <v>202410</v>
      </c>
      <c r="D123" s="4" t="s">
        <v>34</v>
      </c>
      <c r="E123" s="4" t="s">
        <v>155</v>
      </c>
      <c r="F123" s="4" t="s">
        <v>550</v>
      </c>
      <c r="G123" s="4" t="s">
        <v>452</v>
      </c>
      <c r="H123" s="4" t="s">
        <v>453</v>
      </c>
      <c r="I123" s="10">
        <v>45595</v>
      </c>
      <c r="J123" s="5" t="str">
        <f t="shared" si="2"/>
        <v>https://doi.org/10.8080/4020240198816</v>
      </c>
      <c r="L123" t="e">
        <f>VLOOKUP(D123,#REF!,1,FALSE)</f>
        <v>#REF!</v>
      </c>
      <c r="M123" t="e">
        <f>VLOOKUP(D123,#REF!,2,FALSE)</f>
        <v>#REF!</v>
      </c>
      <c r="N123" t="e">
        <f t="shared" si="3"/>
        <v>#REF!</v>
      </c>
    </row>
    <row r="124" spans="1:16" x14ac:dyDescent="0.15">
      <c r="A124" s="4">
        <v>123</v>
      </c>
      <c r="B124" s="4" t="s">
        <v>9</v>
      </c>
      <c r="C124" s="4">
        <v>202410</v>
      </c>
      <c r="D124" s="4" t="s">
        <v>31</v>
      </c>
      <c r="E124" s="4" t="s">
        <v>152</v>
      </c>
      <c r="F124" s="4" t="s">
        <v>551</v>
      </c>
      <c r="G124" s="4" t="s">
        <v>452</v>
      </c>
      <c r="H124" s="4" t="s">
        <v>454</v>
      </c>
      <c r="I124" s="10">
        <v>45595</v>
      </c>
      <c r="J124" s="5" t="str">
        <f t="shared" si="2"/>
        <v>https://doi.org/10.8080/4020240198817</v>
      </c>
      <c r="L124" t="e">
        <f>VLOOKUP(D124,#REF!,1,FALSE)</f>
        <v>#REF!</v>
      </c>
      <c r="M124" t="e">
        <f>VLOOKUP(D124,#REF!,2,FALSE)</f>
        <v>#REF!</v>
      </c>
      <c r="N124" t="e">
        <f t="shared" si="3"/>
        <v>#REF!</v>
      </c>
    </row>
    <row r="125" spans="1:16" x14ac:dyDescent="0.15">
      <c r="A125" s="4">
        <v>124</v>
      </c>
      <c r="B125" s="4" t="s">
        <v>9</v>
      </c>
      <c r="C125" s="4">
        <v>202410</v>
      </c>
      <c r="D125" s="4" t="s">
        <v>16</v>
      </c>
      <c r="E125" s="4" t="s">
        <v>139</v>
      </c>
      <c r="F125" s="4" t="s">
        <v>139</v>
      </c>
      <c r="G125" s="4" t="s">
        <v>455</v>
      </c>
      <c r="H125" s="4" t="s">
        <v>456</v>
      </c>
      <c r="I125" s="10">
        <v>45596</v>
      </c>
      <c r="J125" s="5" t="str">
        <f t="shared" si="2"/>
        <v>https://doi.org/10.8080/4020240199124</v>
      </c>
      <c r="L125" t="e">
        <f>VLOOKUP(D125,#REF!,1,FALSE)</f>
        <v>#REF!</v>
      </c>
      <c r="M125" t="e">
        <f>VLOOKUP(D125,#REF!,2,FALSE)</f>
        <v>#REF!</v>
      </c>
      <c r="N125" t="e">
        <f t="shared" si="3"/>
        <v>#REF!</v>
      </c>
    </row>
  </sheetData>
  <autoFilter ref="A1:P125" xr:uid="{5ACCA795-866F-436E-BDC1-30665F0B75D2}"/>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202410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2025-03-28T08:47:15Z</dcterms:modified>
</cp:coreProperties>
</file>